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Carlozo\Downloads\"/>
    </mc:Choice>
  </mc:AlternateContent>
  <xr:revisionPtr revIDLastSave="0" documentId="13_ncr:1_{0B9B9A44-2219-4E78-BD6E-1C3B36D1FDBB}" xr6:coauthVersionLast="47" xr6:coauthVersionMax="47" xr10:uidLastSave="{00000000-0000-0000-0000-000000000000}"/>
  <bookViews>
    <workbookView xWindow="65820" yWindow="1725" windowWidth="21525" windowHeight="10845" xr2:uid="{00000000-000D-0000-FFFF-FFFF00000000}"/>
  </bookViews>
  <sheets>
    <sheet name="Instructions" sheetId="1" r:id="rId1"/>
    <sheet name="Proposed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j25YcX4YXbVItofJJgL6IzWxn3LBvQeL+h+r5H/wrjw="/>
    </ext>
  </extLst>
</workbook>
</file>

<file path=xl/calcChain.xml><?xml version="1.0" encoding="utf-8"?>
<calcChain xmlns="http://schemas.openxmlformats.org/spreadsheetml/2006/main">
  <c r="B102" i="2" l="1"/>
  <c r="B59" i="2"/>
  <c r="D99" i="2"/>
  <c r="D98" i="2"/>
  <c r="D97" i="2"/>
  <c r="D94" i="2"/>
  <c r="D93" i="2"/>
  <c r="D92" i="2"/>
  <c r="D91" i="2"/>
  <c r="D90" i="2"/>
  <c r="D89" i="2"/>
  <c r="D86" i="2"/>
  <c r="D85" i="2"/>
  <c r="D84" i="2"/>
  <c r="D83" i="2"/>
  <c r="D82" i="2"/>
  <c r="D81" i="2"/>
  <c r="D78" i="2"/>
  <c r="D77" i="2"/>
  <c r="D76" i="2"/>
  <c r="D73" i="2"/>
  <c r="D72" i="2"/>
  <c r="D69" i="2"/>
  <c r="F69" i="2" s="1"/>
  <c r="D68" i="2"/>
  <c r="F68" i="2" s="1"/>
  <c r="D67" i="2"/>
  <c r="F67" i="2" s="1"/>
  <c r="D66" i="2"/>
  <c r="F66" i="2" s="1"/>
  <c r="D29" i="2"/>
  <c r="D56" i="2"/>
  <c r="D55" i="2"/>
  <c r="D54" i="2"/>
  <c r="D35" i="2"/>
  <c r="D34" i="2"/>
  <c r="D33" i="2"/>
  <c r="D30" i="2"/>
  <c r="D47" i="2"/>
  <c r="D48" i="2"/>
  <c r="D49" i="2"/>
  <c r="D50" i="2"/>
  <c r="D51" i="2"/>
  <c r="D46" i="2"/>
  <c r="D39" i="2"/>
  <c r="D40" i="2"/>
  <c r="D41" i="2"/>
  <c r="D42" i="2"/>
  <c r="D43" i="2"/>
  <c r="D38" i="2"/>
  <c r="D24" i="2"/>
  <c r="F24" i="2" s="1"/>
  <c r="D25" i="2"/>
  <c r="F25" i="2" s="1"/>
  <c r="D26" i="2"/>
  <c r="F26" i="2" s="1"/>
  <c r="D23" i="2"/>
  <c r="F23" i="2" s="1"/>
  <c r="F18" i="2"/>
  <c r="D18" i="2"/>
  <c r="B18" i="2"/>
  <c r="F64" i="2" l="1"/>
  <c r="F74" i="2"/>
  <c r="D21" i="2"/>
  <c r="D64" i="2"/>
  <c r="F95" i="2"/>
  <c r="F87" i="2"/>
  <c r="F79" i="2"/>
  <c r="F70" i="2"/>
  <c r="F36" i="2"/>
  <c r="F31" i="2"/>
  <c r="F27" i="2"/>
  <c r="F52" i="2"/>
  <c r="F44" i="2"/>
  <c r="F21" i="2"/>
</calcChain>
</file>

<file path=xl/sharedStrings.xml><?xml version="1.0" encoding="utf-8"?>
<sst xmlns="http://schemas.openxmlformats.org/spreadsheetml/2006/main" count="135" uniqueCount="68">
  <si>
    <t>Please complete the attached budget with as much detail as possible using the guidance below. Further instructions for each category are attached</t>
  </si>
  <si>
    <t xml:space="preserve">Personnel </t>
  </si>
  <si>
    <t>Equipment</t>
  </si>
  <si>
    <t xml:space="preserve"> This funding source typically will not allow equipment over $5,000.00 in value.  </t>
  </si>
  <si>
    <t>Travel</t>
  </si>
  <si>
    <t xml:space="preserve"> Supplies</t>
  </si>
  <si>
    <t>Contractual</t>
  </si>
  <si>
    <t>Other</t>
  </si>
  <si>
    <t>Any miscellaneous items toward implementation not addressed in previous line items.</t>
  </si>
  <si>
    <t>Indirect Charges</t>
  </si>
  <si>
    <t xml:space="preserve">Proposal Title: </t>
  </si>
  <si>
    <t>Category</t>
  </si>
  <si>
    <t>Federal</t>
  </si>
  <si>
    <t>Non-Federal</t>
  </si>
  <si>
    <t>Total</t>
  </si>
  <si>
    <t>Complete the following for each Personnel requested for funding: Position Title, Annual Salary or Hourly Rate, % of time on project or number of hours on project, Salary Request, Fringe %, and Fringe Request.  Fringe includes: e.g. Retirement, Unemployment, Social Security, and Health Insurance .  Fringe rate is estimated. Actual rate will be billed. This should be completed for each position funded through this project</t>
  </si>
  <si>
    <t>This can include mileage, lodging, conference registration, tolls, etc. related to travel</t>
  </si>
  <si>
    <t>This can include project specific items necessary to complete the deliverables named in the proposal. Quantities and cost-per-item should be included. This category can include consumables such as office supplies, personal computers, postage, etc.</t>
  </si>
  <si>
    <t>Any services provided toward project completition performed by an entity other than the Grantee. Specify the service, quantity where feasible, and overalll cost.</t>
  </si>
  <si>
    <t>UEI:</t>
  </si>
  <si>
    <t>Federal Tax ID:</t>
  </si>
  <si>
    <r>
      <t>Fringe</t>
    </r>
    <r>
      <rPr>
        <vertAlign val="superscript"/>
        <sz val="12"/>
        <color theme="1"/>
        <rFont val="Times New Roman"/>
        <family val="1"/>
      </rPr>
      <t>1</t>
    </r>
  </si>
  <si>
    <r>
      <t>Personnel</t>
    </r>
    <r>
      <rPr>
        <vertAlign val="superscript"/>
        <sz val="12"/>
        <color theme="1"/>
        <rFont val="Times New Roman"/>
        <family val="1"/>
      </rPr>
      <t>1</t>
    </r>
  </si>
  <si>
    <r>
      <t>Other</t>
    </r>
    <r>
      <rPr>
        <vertAlign val="superscript"/>
        <sz val="12"/>
        <color theme="1"/>
        <rFont val="Times New Roman"/>
        <family val="1"/>
      </rPr>
      <t>6</t>
    </r>
  </si>
  <si>
    <r>
      <t>Indirect</t>
    </r>
    <r>
      <rPr>
        <vertAlign val="superscript"/>
        <sz val="12"/>
        <color theme="1"/>
        <rFont val="Times New Roman"/>
        <family val="1"/>
      </rPr>
      <t>7</t>
    </r>
  </si>
  <si>
    <t>Number of Hours on Project</t>
  </si>
  <si>
    <t>Hourly Pay Rate</t>
  </si>
  <si>
    <t>Salary Request</t>
  </si>
  <si>
    <t>Fringe %</t>
  </si>
  <si>
    <t>Fringe Request</t>
  </si>
  <si>
    <t>EX. Project Coordinator</t>
  </si>
  <si>
    <t>Item</t>
  </si>
  <si>
    <t>Quantity</t>
  </si>
  <si>
    <t>Cost per item</t>
  </si>
  <si>
    <t>Service</t>
  </si>
  <si>
    <t>Cost/Service</t>
  </si>
  <si>
    <t>Travel Expense</t>
  </si>
  <si>
    <t>EX. Miles</t>
  </si>
  <si>
    <t>Position Title</t>
  </si>
  <si>
    <r>
      <t>Applicant:</t>
    </r>
    <r>
      <rPr>
        <sz val="12"/>
        <color rgb="FF000000"/>
        <rFont val="Times New Roman"/>
        <family val="1"/>
      </rPr>
      <t xml:space="preserve">  </t>
    </r>
  </si>
  <si>
    <r>
      <t>Term:</t>
    </r>
    <r>
      <rPr>
        <sz val="12"/>
        <color rgb="FF000000"/>
        <rFont val="Times New Roman"/>
        <family val="1"/>
      </rPr>
      <t xml:space="preserve"> </t>
    </r>
  </si>
  <si>
    <r>
      <t>Equipment</t>
    </r>
    <r>
      <rPr>
        <vertAlign val="superscript"/>
        <sz val="12"/>
        <color theme="1"/>
        <rFont val="Times New Roman"/>
        <family val="1"/>
      </rPr>
      <t>2</t>
    </r>
  </si>
  <si>
    <r>
      <t>Travel</t>
    </r>
    <r>
      <rPr>
        <vertAlign val="superscript"/>
        <sz val="12"/>
        <color theme="1"/>
        <rFont val="Times New Roman"/>
        <family val="1"/>
      </rPr>
      <t>3</t>
    </r>
  </si>
  <si>
    <r>
      <t>Supplies</t>
    </r>
    <r>
      <rPr>
        <vertAlign val="superscript"/>
        <sz val="12"/>
        <color theme="1"/>
        <rFont val="Times New Roman"/>
        <family val="1"/>
      </rPr>
      <t>4</t>
    </r>
  </si>
  <si>
    <r>
      <t>Contractual</t>
    </r>
    <r>
      <rPr>
        <vertAlign val="superscript"/>
        <sz val="12"/>
        <color theme="1"/>
        <rFont val="Times New Roman"/>
        <family val="1"/>
      </rPr>
      <t>5</t>
    </r>
  </si>
  <si>
    <t>Final Amount</t>
  </si>
  <si>
    <t>Initial Calculation</t>
  </si>
  <si>
    <t>Additional Calculation</t>
  </si>
  <si>
    <r>
      <rPr>
        <b/>
        <vertAlign val="superscript"/>
        <sz val="10"/>
        <color theme="1"/>
        <rFont val="Times New Roman"/>
        <family val="1"/>
      </rPr>
      <t>1</t>
    </r>
    <r>
      <rPr>
        <b/>
        <sz val="10"/>
        <color theme="1"/>
        <rFont val="Times New Roman"/>
        <family val="1"/>
      </rPr>
      <t>Personnel and Fringe</t>
    </r>
  </si>
  <si>
    <r>
      <rPr>
        <b/>
        <vertAlign val="superscript"/>
        <sz val="10"/>
        <color rgb="FF000000"/>
        <rFont val="Times New Roman"/>
        <family val="1"/>
      </rPr>
      <t>2</t>
    </r>
    <r>
      <rPr>
        <b/>
        <sz val="10"/>
        <color rgb="FF000000"/>
        <rFont val="Times New Roman"/>
        <family val="1"/>
      </rPr>
      <t xml:space="preserve">Equipment:  </t>
    </r>
  </si>
  <si>
    <r>
      <rPr>
        <b/>
        <vertAlign val="superscript"/>
        <sz val="10"/>
        <color rgb="FF000000"/>
        <rFont val="Times New Roman"/>
        <family val="1"/>
      </rPr>
      <t>3</t>
    </r>
    <r>
      <rPr>
        <b/>
        <sz val="10"/>
        <color rgb="FF000000"/>
        <rFont val="Times New Roman"/>
        <family val="1"/>
      </rPr>
      <t>Travel: Contractor travel guidelines will be followed.</t>
    </r>
  </si>
  <si>
    <r>
      <t>4</t>
    </r>
    <r>
      <rPr>
        <b/>
        <sz val="10"/>
        <color rgb="FF000000"/>
        <rFont val="Times New Roman"/>
        <family val="1"/>
      </rPr>
      <t xml:space="preserve">Supplies:  </t>
    </r>
  </si>
  <si>
    <r>
      <t>5</t>
    </r>
    <r>
      <rPr>
        <b/>
        <sz val="10"/>
        <color rgb="FF000000"/>
        <rFont val="Times New Roman"/>
        <family val="1"/>
      </rPr>
      <t>Contractual:</t>
    </r>
    <r>
      <rPr>
        <b/>
        <vertAlign val="superscript"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brief description of work here</t>
    </r>
  </si>
  <si>
    <r>
      <rPr>
        <b/>
        <vertAlign val="superscript"/>
        <sz val="10"/>
        <color rgb="FF000000"/>
        <rFont val="Times New Roman"/>
        <family val="1"/>
      </rPr>
      <t>6</t>
    </r>
    <r>
      <rPr>
        <b/>
        <sz val="10"/>
        <color rgb="FF000000"/>
        <rFont val="Times New Roman"/>
        <family val="1"/>
      </rPr>
      <t>Other: e.g. $1,000 for Meetings and seminars. $1,250 for Printing + postage. Contractor procurement guidelines will be followed.</t>
    </r>
  </si>
  <si>
    <t>ENTER AMOUNT HERE</t>
  </si>
  <si>
    <t>EX. Printer Paper (reams)</t>
  </si>
  <si>
    <t>EX. N/A</t>
  </si>
  <si>
    <t>EX. Print 800 custom flyers</t>
  </si>
  <si>
    <r>
      <rPr>
        <b/>
        <vertAlign val="superscript"/>
        <sz val="10"/>
        <color rgb="FF000000"/>
        <rFont val="Times New Roman"/>
        <family val="1"/>
      </rPr>
      <t>7</t>
    </r>
    <r>
      <rPr>
        <b/>
        <sz val="10"/>
        <color rgb="FF000000"/>
        <rFont val="Times New Roman"/>
        <family val="1"/>
      </rPr>
      <t>Indirect: (highlight selection from the below options)</t>
    </r>
  </si>
  <si>
    <t>EX. Tree planting (number of trees planted)</t>
  </si>
  <si>
    <t>Options</t>
  </si>
  <si>
    <t>Refer to federal negotiated letter</t>
  </si>
  <si>
    <t>Option 2: Federally negotiated rate if applicable (must provide letter)</t>
  </si>
  <si>
    <t>Option 1: De minimus 15% MTDC (see instruction tab for more details)</t>
  </si>
  <si>
    <t>*MTDC includes salary, fringe, travel, field supplies and up to the first $50,000 of each sub-award or sub-contract</t>
  </si>
  <si>
    <t>Options include: 1) De minimus 15% of modified total direct costs (MTDC)*, or 2) federally negotiated rate (must provide federal letter). Applicant can opt for less than these amounts.</t>
  </si>
  <si>
    <t>+ 15% on up to the first $50,000 of each sub-award</t>
  </si>
  <si>
    <t>WCS FEDERAL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</si>
</sst>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 style="double">
        <color indexed="64"/>
      </right>
      <top style="thin">
        <color rgb="FF000000"/>
      </top>
      <bottom/>
      <diagonal/>
    </border>
    <border>
      <left/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15" fillId="0" borderId="0" xfId="0" applyFont="1"/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16" fillId="0" borderId="13" xfId="0" applyFont="1" applyBorder="1"/>
    <xf numFmtId="8" fontId="16" fillId="0" borderId="13" xfId="0" applyNumberFormat="1" applyFont="1" applyBorder="1"/>
    <xf numFmtId="9" fontId="16" fillId="0" borderId="13" xfId="2" applyFont="1" applyBorder="1" applyAlignment="1"/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43" fontId="10" fillId="0" borderId="13" xfId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43" fontId="10" fillId="0" borderId="19" xfId="1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9" fillId="0" borderId="0" xfId="0" applyFont="1"/>
    <xf numFmtId="0" fontId="18" fillId="0" borderId="0" xfId="0" applyFont="1"/>
    <xf numFmtId="43" fontId="16" fillId="0" borderId="13" xfId="1" applyFont="1" applyBorder="1" applyAlignment="1"/>
    <xf numFmtId="0" fontId="16" fillId="0" borderId="15" xfId="0" applyFont="1" applyBorder="1"/>
    <xf numFmtId="0" fontId="16" fillId="0" borderId="16" xfId="0" applyFont="1" applyBorder="1"/>
    <xf numFmtId="0" fontId="16" fillId="0" borderId="17" xfId="0" applyFont="1" applyBorder="1"/>
    <xf numFmtId="0" fontId="9" fillId="0" borderId="22" xfId="0" applyFont="1" applyBorder="1" applyAlignment="1">
      <alignment vertical="center" wrapText="1"/>
    </xf>
    <xf numFmtId="164" fontId="9" fillId="0" borderId="25" xfId="0" applyNumberFormat="1" applyFont="1" applyBorder="1" applyAlignment="1">
      <alignment horizontal="right" vertical="center" wrapText="1"/>
    </xf>
    <xf numFmtId="43" fontId="19" fillId="2" borderId="28" xfId="0" applyNumberFormat="1" applyFont="1" applyFill="1" applyBorder="1" applyAlignment="1">
      <alignment wrapText="1"/>
    </xf>
    <xf numFmtId="0" fontId="10" fillId="0" borderId="29" xfId="0" applyFont="1" applyBorder="1" applyAlignment="1">
      <alignment wrapText="1"/>
    </xf>
    <xf numFmtId="0" fontId="16" fillId="0" borderId="30" xfId="0" applyFont="1" applyBorder="1"/>
    <xf numFmtId="0" fontId="10" fillId="0" borderId="29" xfId="0" applyFont="1" applyBorder="1" applyAlignment="1">
      <alignment vertical="center" wrapText="1"/>
    </xf>
    <xf numFmtId="43" fontId="16" fillId="0" borderId="30" xfId="1" applyFont="1" applyBorder="1" applyAlignment="1"/>
    <xf numFmtId="43" fontId="21" fillId="2" borderId="32" xfId="0" applyNumberFormat="1" applyFont="1" applyFill="1" applyBorder="1" applyAlignment="1">
      <alignment vertical="center" wrapText="1"/>
    </xf>
    <xf numFmtId="0" fontId="16" fillId="0" borderId="33" xfId="0" applyFont="1" applyBorder="1"/>
    <xf numFmtId="0" fontId="16" fillId="0" borderId="34" xfId="0" applyFont="1" applyBorder="1"/>
    <xf numFmtId="0" fontId="16" fillId="0" borderId="35" xfId="0" applyFont="1" applyBorder="1"/>
    <xf numFmtId="43" fontId="23" fillId="2" borderId="34" xfId="0" applyNumberFormat="1" applyFont="1" applyFill="1" applyBorder="1"/>
    <xf numFmtId="0" fontId="10" fillId="0" borderId="33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43" fontId="21" fillId="2" borderId="37" xfId="0" applyNumberFormat="1" applyFont="1" applyFill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23" fillId="2" borderId="37" xfId="0" applyFont="1" applyFill="1" applyBorder="1"/>
    <xf numFmtId="43" fontId="10" fillId="0" borderId="30" xfId="1" applyFont="1" applyBorder="1"/>
    <xf numFmtId="43" fontId="10" fillId="0" borderId="42" xfId="1" applyFont="1" applyBorder="1"/>
    <xf numFmtId="2" fontId="10" fillId="0" borderId="13" xfId="0" applyNumberFormat="1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0" fillId="0" borderId="40" xfId="0" applyFont="1" applyBorder="1" applyAlignment="1">
      <alignment wrapText="1"/>
    </xf>
    <xf numFmtId="43" fontId="10" fillId="0" borderId="13" xfId="1" applyFont="1" applyBorder="1" applyAlignment="1">
      <alignment wrapText="1"/>
    </xf>
    <xf numFmtId="0" fontId="10" fillId="0" borderId="0" xfId="0" applyFont="1" applyAlignment="1">
      <alignment wrapText="1"/>
    </xf>
    <xf numFmtId="43" fontId="10" fillId="0" borderId="0" xfId="1" applyFont="1" applyBorder="1" applyAlignment="1">
      <alignment wrapText="1"/>
    </xf>
    <xf numFmtId="0" fontId="10" fillId="0" borderId="0" xfId="0" quotePrefix="1" applyFont="1" applyAlignment="1">
      <alignment horizontal="left" wrapText="1"/>
    </xf>
    <xf numFmtId="43" fontId="10" fillId="0" borderId="0" xfId="1" applyFont="1" applyBorder="1"/>
    <xf numFmtId="0" fontId="19" fillId="2" borderId="27" xfId="0" applyFont="1" applyFill="1" applyBorder="1" applyAlignment="1">
      <alignment wrapText="1"/>
    </xf>
    <xf numFmtId="43" fontId="19" fillId="2" borderId="46" xfId="0" applyNumberFormat="1" applyFont="1" applyFill="1" applyBorder="1" applyAlignment="1">
      <alignment wrapText="1"/>
    </xf>
    <xf numFmtId="0" fontId="19" fillId="2" borderId="47" xfId="0" applyFont="1" applyFill="1" applyBorder="1" applyAlignment="1">
      <alignment wrapText="1"/>
    </xf>
    <xf numFmtId="164" fontId="10" fillId="0" borderId="41" xfId="1" applyNumberFormat="1" applyFont="1" applyBorder="1" applyAlignment="1">
      <alignment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0" xfId="0" applyFont="1"/>
    <xf numFmtId="0" fontId="6" fillId="0" borderId="0" xfId="0" applyFont="1" applyAlignment="1">
      <alignment horizontal="left" vertical="center"/>
    </xf>
    <xf numFmtId="0" fontId="10" fillId="0" borderId="43" xfId="0" quotePrefix="1" applyFont="1" applyBorder="1" applyAlignment="1">
      <alignment horizontal="left" wrapText="1"/>
    </xf>
    <xf numFmtId="0" fontId="10" fillId="0" borderId="44" xfId="0" quotePrefix="1" applyFont="1" applyBorder="1" applyAlignment="1">
      <alignment horizontal="left" wrapText="1"/>
    </xf>
    <xf numFmtId="0" fontId="10" fillId="0" borderId="45" xfId="0" quotePrefix="1" applyFont="1" applyBorder="1" applyAlignment="1">
      <alignment horizontal="left" wrapText="1"/>
    </xf>
    <xf numFmtId="164" fontId="9" fillId="0" borderId="23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1" fillId="2" borderId="20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21" xfId="0" applyFont="1" applyBorder="1" applyAlignment="1">
      <alignment horizontal="left"/>
    </xf>
    <xf numFmtId="0" fontId="19" fillId="2" borderId="26" xfId="0" applyFont="1" applyFill="1" applyBorder="1" applyAlignment="1">
      <alignment horizontal="left" wrapText="1"/>
    </xf>
    <xf numFmtId="0" fontId="19" fillId="2" borderId="27" xfId="0" applyFont="1" applyFill="1" applyBorder="1" applyAlignment="1">
      <alignment horizontal="left" wrapText="1"/>
    </xf>
    <xf numFmtId="0" fontId="10" fillId="0" borderId="19" xfId="0" quotePrefix="1" applyFont="1" applyBorder="1" applyAlignment="1">
      <alignment horizontal="left"/>
    </xf>
    <xf numFmtId="0" fontId="10" fillId="0" borderId="20" xfId="0" quotePrefix="1" applyFont="1" applyBorder="1" applyAlignment="1">
      <alignment horizontal="left"/>
    </xf>
    <xf numFmtId="0" fontId="10" fillId="0" borderId="21" xfId="0" quotePrefix="1" applyFont="1" applyBorder="1" applyAlignment="1">
      <alignment horizontal="left"/>
    </xf>
    <xf numFmtId="0" fontId="21" fillId="2" borderId="39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2" fillId="2" borderId="31" xfId="0" applyFont="1" applyFill="1" applyBorder="1" applyAlignment="1">
      <alignment horizontal="left" vertical="center" wrapText="1"/>
    </xf>
    <xf numFmtId="0" fontId="22" fillId="2" borderId="2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9"/>
  <sheetViews>
    <sheetView tabSelected="1" workbookViewId="0">
      <selection activeCell="B19" sqref="B19"/>
    </sheetView>
  </sheetViews>
  <sheetFormatPr defaultColWidth="14.41796875" defaultRowHeight="15" customHeight="1" x14ac:dyDescent="0.55000000000000004"/>
  <cols>
    <col min="1" max="1" width="26.89453125" customWidth="1"/>
    <col min="2" max="2" width="141.3125" customWidth="1"/>
    <col min="3" max="26" width="11.41796875" customWidth="1"/>
  </cols>
  <sheetData>
    <row r="1" spans="1:2" ht="18.3" x14ac:dyDescent="0.7">
      <c r="A1" s="77" t="s">
        <v>0</v>
      </c>
      <c r="B1" s="78"/>
    </row>
    <row r="2" spans="1:2" ht="14.4" x14ac:dyDescent="0.55000000000000004"/>
    <row r="3" spans="1:2" ht="43.2" x14ac:dyDescent="0.55000000000000004">
      <c r="A3" s="1" t="s">
        <v>1</v>
      </c>
      <c r="B3" s="13" t="s">
        <v>15</v>
      </c>
    </row>
    <row r="4" spans="1:2" ht="14.4" x14ac:dyDescent="0.55000000000000004"/>
    <row r="5" spans="1:2" ht="14.4" x14ac:dyDescent="0.55000000000000004">
      <c r="A5" s="1" t="s">
        <v>2</v>
      </c>
      <c r="B5" t="s">
        <v>3</v>
      </c>
    </row>
    <row r="6" spans="1:2" ht="14.4" x14ac:dyDescent="0.55000000000000004"/>
    <row r="7" spans="1:2" ht="14.4" x14ac:dyDescent="0.55000000000000004"/>
    <row r="8" spans="1:2" ht="14.4" x14ac:dyDescent="0.55000000000000004">
      <c r="A8" s="2" t="s">
        <v>4</v>
      </c>
      <c r="B8" s="3" t="s">
        <v>16</v>
      </c>
    </row>
    <row r="9" spans="1:2" ht="14.4" x14ac:dyDescent="0.55000000000000004"/>
    <row r="10" spans="1:2" ht="28.8" x14ac:dyDescent="0.55000000000000004">
      <c r="A10" s="2" t="s">
        <v>5</v>
      </c>
      <c r="B10" s="13" t="s">
        <v>17</v>
      </c>
    </row>
    <row r="11" spans="1:2" ht="14.4" x14ac:dyDescent="0.55000000000000004"/>
    <row r="12" spans="1:2" ht="14.4" x14ac:dyDescent="0.55000000000000004">
      <c r="A12" s="2" t="s">
        <v>6</v>
      </c>
      <c r="B12" s="14" t="s">
        <v>18</v>
      </c>
    </row>
    <row r="13" spans="1:2" ht="14.4" x14ac:dyDescent="0.55000000000000004"/>
    <row r="14" spans="1:2" ht="14.4" x14ac:dyDescent="0.55000000000000004">
      <c r="A14" s="2" t="s">
        <v>7</v>
      </c>
      <c r="B14" t="s">
        <v>8</v>
      </c>
    </row>
    <row r="15" spans="1:2" ht="14.4" x14ac:dyDescent="0.55000000000000004"/>
    <row r="16" spans="1:2" ht="14.4" x14ac:dyDescent="0.55000000000000004">
      <c r="A16" s="2" t="s">
        <v>9</v>
      </c>
      <c r="B16" s="76" t="s">
        <v>65</v>
      </c>
    </row>
    <row r="17" spans="2:2" ht="14.4" x14ac:dyDescent="0.55000000000000004">
      <c r="B17" s="15" t="s">
        <v>64</v>
      </c>
    </row>
    <row r="18" spans="2:2" ht="14.4" x14ac:dyDescent="0.55000000000000004"/>
    <row r="19" spans="2:2" ht="14.4" x14ac:dyDescent="0.55000000000000004"/>
    <row r="20" spans="2:2" ht="15.75" customHeight="1" x14ac:dyDescent="0.55000000000000004"/>
    <row r="21" spans="2:2" ht="15.75" customHeight="1" x14ac:dyDescent="0.55000000000000004"/>
    <row r="22" spans="2:2" ht="15.75" customHeight="1" x14ac:dyDescent="0.55000000000000004"/>
    <row r="23" spans="2:2" ht="15.75" customHeight="1" x14ac:dyDescent="0.55000000000000004"/>
    <row r="24" spans="2:2" ht="15.75" customHeight="1" x14ac:dyDescent="0.55000000000000004"/>
    <row r="25" spans="2:2" ht="15.75" customHeight="1" x14ac:dyDescent="0.55000000000000004"/>
    <row r="26" spans="2:2" ht="15.75" customHeight="1" x14ac:dyDescent="0.55000000000000004"/>
    <row r="27" spans="2:2" ht="15.75" customHeight="1" x14ac:dyDescent="0.55000000000000004"/>
    <row r="28" spans="2:2" ht="15.75" customHeight="1" x14ac:dyDescent="0.55000000000000004"/>
    <row r="29" spans="2:2" ht="15.75" customHeight="1" x14ac:dyDescent="0.55000000000000004"/>
    <row r="30" spans="2:2" ht="15.75" customHeight="1" x14ac:dyDescent="0.55000000000000004"/>
    <row r="31" spans="2:2" ht="15.75" customHeight="1" x14ac:dyDescent="0.55000000000000004"/>
    <row r="32" spans="2:2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</sheetData>
  <mergeCells count="1">
    <mergeCell ref="A1:B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31"/>
  <sheetViews>
    <sheetView topLeftCell="A45" zoomScaleNormal="100" zoomScaleSheetLayoutView="80" workbookViewId="0">
      <selection activeCell="H8" sqref="H8"/>
    </sheetView>
  </sheetViews>
  <sheetFormatPr defaultColWidth="14.41796875" defaultRowHeight="15" customHeight="1" x14ac:dyDescent="0.55000000000000004"/>
  <cols>
    <col min="1" max="1" width="28.89453125" customWidth="1"/>
    <col min="2" max="2" width="24.41796875" bestFit="1" customWidth="1"/>
    <col min="3" max="3" width="15.7890625" customWidth="1"/>
    <col min="4" max="4" width="15.89453125" customWidth="1"/>
    <col min="5" max="5" width="8.3125" bestFit="1" customWidth="1"/>
    <col min="6" max="6" width="28.3125" customWidth="1"/>
    <col min="7" max="28" width="10.1015625" customWidth="1"/>
  </cols>
  <sheetData>
    <row r="1" spans="1:28" ht="15.6" x14ac:dyDescent="0.6">
      <c r="A1" s="85" t="s">
        <v>67</v>
      </c>
      <c r="B1" s="85"/>
      <c r="C1" s="86"/>
      <c r="D1" s="86"/>
      <c r="E1" s="86"/>
      <c r="F1" s="8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.6" x14ac:dyDescent="0.6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6" x14ac:dyDescent="0.6">
      <c r="A3" s="7" t="s">
        <v>39</v>
      </c>
      <c r="B3" s="87"/>
      <c r="C3" s="87"/>
      <c r="D3" s="87"/>
      <c r="E3" s="87"/>
      <c r="F3" s="8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6" x14ac:dyDescent="0.6">
      <c r="A4" s="7" t="s">
        <v>10</v>
      </c>
      <c r="B4" s="87"/>
      <c r="C4" s="87"/>
      <c r="D4" s="87"/>
      <c r="E4" s="87"/>
      <c r="F4" s="8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6" x14ac:dyDescent="0.6">
      <c r="A5" s="7" t="s">
        <v>40</v>
      </c>
      <c r="B5" s="87"/>
      <c r="C5" s="87"/>
      <c r="D5" s="87"/>
      <c r="E5" s="87"/>
      <c r="F5" s="87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6" x14ac:dyDescent="0.6">
      <c r="A6" s="6" t="s">
        <v>20</v>
      </c>
      <c r="B6" s="87"/>
      <c r="C6" s="87"/>
      <c r="D6" s="87"/>
      <c r="E6" s="87"/>
      <c r="F6" s="8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6" x14ac:dyDescent="0.6">
      <c r="A7" s="6" t="s">
        <v>19</v>
      </c>
      <c r="B7" s="87"/>
      <c r="C7" s="87"/>
      <c r="D7" s="87"/>
      <c r="E7" s="87"/>
      <c r="F7" s="8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.9" thickBot="1" x14ac:dyDescent="0.65">
      <c r="A8" s="33"/>
      <c r="B8" s="33"/>
      <c r="C8" s="33"/>
      <c r="D8" s="33"/>
      <c r="E8" s="33"/>
      <c r="F8" s="3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6.2" thickTop="1" thickBot="1" x14ac:dyDescent="0.65">
      <c r="A9" s="8" t="s">
        <v>11</v>
      </c>
      <c r="B9" s="79" t="s">
        <v>12</v>
      </c>
      <c r="C9" s="80"/>
      <c r="D9" s="79" t="s">
        <v>13</v>
      </c>
      <c r="E9" s="80"/>
      <c r="F9" s="8" t="s">
        <v>14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8" thickTop="1" x14ac:dyDescent="0.6">
      <c r="A10" s="10" t="s">
        <v>22</v>
      </c>
      <c r="B10" s="81">
        <v>0</v>
      </c>
      <c r="C10" s="82"/>
      <c r="D10" s="81">
        <v>0</v>
      </c>
      <c r="E10" s="82"/>
      <c r="F10" s="9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7.7" x14ac:dyDescent="0.6">
      <c r="A11" s="10" t="s">
        <v>21</v>
      </c>
      <c r="B11" s="83">
        <v>0</v>
      </c>
      <c r="C11" s="84"/>
      <c r="D11" s="83">
        <v>0</v>
      </c>
      <c r="E11" s="84"/>
      <c r="F11" s="11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7.7" x14ac:dyDescent="0.6">
      <c r="A12" s="10" t="s">
        <v>41</v>
      </c>
      <c r="B12" s="83">
        <v>0</v>
      </c>
      <c r="C12" s="84"/>
      <c r="D12" s="83">
        <v>0</v>
      </c>
      <c r="E12" s="84"/>
      <c r="F12" s="11"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7.7" x14ac:dyDescent="0.6">
      <c r="A13" s="10" t="s">
        <v>42</v>
      </c>
      <c r="B13" s="83">
        <v>0</v>
      </c>
      <c r="C13" s="84"/>
      <c r="D13" s="83">
        <v>0</v>
      </c>
      <c r="E13" s="84"/>
      <c r="F13" s="11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7.7" x14ac:dyDescent="0.6">
      <c r="A14" s="10" t="s">
        <v>43</v>
      </c>
      <c r="B14" s="83">
        <v>0</v>
      </c>
      <c r="C14" s="84"/>
      <c r="D14" s="83">
        <v>0</v>
      </c>
      <c r="E14" s="84"/>
      <c r="F14" s="11"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7.7" x14ac:dyDescent="0.6">
      <c r="A15" s="10" t="s">
        <v>44</v>
      </c>
      <c r="B15" s="83">
        <v>0</v>
      </c>
      <c r="C15" s="84"/>
      <c r="D15" s="83">
        <v>0</v>
      </c>
      <c r="E15" s="84"/>
      <c r="F15" s="11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7.7" x14ac:dyDescent="0.6">
      <c r="A16" s="10" t="s">
        <v>23</v>
      </c>
      <c r="B16" s="83">
        <v>0</v>
      </c>
      <c r="C16" s="84"/>
      <c r="D16" s="83">
        <v>0</v>
      </c>
      <c r="E16" s="84"/>
      <c r="F16" s="12"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7.7" x14ac:dyDescent="0.6">
      <c r="A17" s="10" t="s">
        <v>24</v>
      </c>
      <c r="B17" s="83">
        <v>0</v>
      </c>
      <c r="C17" s="84"/>
      <c r="D17" s="83">
        <v>0</v>
      </c>
      <c r="E17" s="84"/>
      <c r="F17" s="12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5.9" thickBot="1" x14ac:dyDescent="0.65">
      <c r="A18" s="39" t="s">
        <v>14</v>
      </c>
      <c r="B18" s="91" t="e">
        <f>B10+B11+B12+B13+B14+B15+#REF!+B16+B17</f>
        <v>#REF!</v>
      </c>
      <c r="C18" s="92"/>
      <c r="D18" s="91" t="e">
        <f>D10+D11+D12+D13+D14+D15+#REF!+D16+D17</f>
        <v>#REF!</v>
      </c>
      <c r="E18" s="92"/>
      <c r="F18" s="40" t="e">
        <f t="shared" ref="F18" si="0">F10+F11+F12+F13+F14+F15+#REF!+F16+F17</f>
        <v>#REF!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5.9" thickTop="1" x14ac:dyDescent="0.6">
      <c r="A19" s="27"/>
      <c r="B19" s="16"/>
      <c r="C19" s="16"/>
      <c r="D19" s="16"/>
      <c r="E19" s="16"/>
      <c r="F19" s="1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9" thickBot="1" x14ac:dyDescent="0.65">
      <c r="A20" s="63" t="s">
        <v>12</v>
      </c>
      <c r="B20" s="16"/>
      <c r="C20" s="16"/>
      <c r="D20" s="16"/>
      <c r="E20" s="16"/>
      <c r="F20" s="1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6.2" customHeight="1" thickTop="1" x14ac:dyDescent="0.6">
      <c r="A21" s="98" t="s">
        <v>48</v>
      </c>
      <c r="B21" s="99"/>
      <c r="C21" s="72"/>
      <c r="D21" s="73">
        <f>SUM(D23:D26)</f>
        <v>2500</v>
      </c>
      <c r="E21" s="74"/>
      <c r="F21" s="41">
        <f>SUM(F23:F26)</f>
        <v>375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5.6" x14ac:dyDescent="0.6">
      <c r="A22" s="42" t="s">
        <v>38</v>
      </c>
      <c r="B22" s="22" t="s">
        <v>25</v>
      </c>
      <c r="C22" s="19" t="s">
        <v>26</v>
      </c>
      <c r="D22" s="19" t="s">
        <v>27</v>
      </c>
      <c r="E22" s="19" t="s">
        <v>28</v>
      </c>
      <c r="F22" s="43" t="s">
        <v>29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5.6" x14ac:dyDescent="0.6">
      <c r="A23" s="44" t="s">
        <v>30</v>
      </c>
      <c r="B23" s="18">
        <v>100</v>
      </c>
      <c r="C23" s="20">
        <v>25</v>
      </c>
      <c r="D23" s="35">
        <f>B23*C23</f>
        <v>2500</v>
      </c>
      <c r="E23" s="21">
        <v>0.15</v>
      </c>
      <c r="F23" s="45">
        <f>D23*E23</f>
        <v>375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5.6" x14ac:dyDescent="0.6">
      <c r="A24" s="42"/>
      <c r="B24" s="22"/>
      <c r="C24" s="19"/>
      <c r="D24" s="35">
        <f t="shared" ref="D24:D26" si="1">B24*C24</f>
        <v>0</v>
      </c>
      <c r="E24" s="21"/>
      <c r="F24" s="45">
        <f t="shared" ref="F24:F26" si="2">D24*E24</f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5.6" x14ac:dyDescent="0.6">
      <c r="A25" s="42"/>
      <c r="B25" s="22"/>
      <c r="C25" s="19"/>
      <c r="D25" s="35">
        <f t="shared" si="1"/>
        <v>0</v>
      </c>
      <c r="E25" s="21"/>
      <c r="F25" s="45">
        <f t="shared" si="2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6">
      <c r="A26" s="44"/>
      <c r="B26" s="18"/>
      <c r="C26" s="20"/>
      <c r="D26" s="35">
        <f t="shared" si="1"/>
        <v>0</v>
      </c>
      <c r="E26" s="21"/>
      <c r="F26" s="45">
        <f t="shared" si="2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5.6" x14ac:dyDescent="0.6">
      <c r="A27" s="93" t="s">
        <v>49</v>
      </c>
      <c r="B27" s="94"/>
      <c r="C27" s="94"/>
      <c r="D27" s="94"/>
      <c r="E27" s="94"/>
      <c r="F27" s="46">
        <f>SUM(D29:D30)</f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6" x14ac:dyDescent="0.6">
      <c r="A28" s="44" t="s">
        <v>31</v>
      </c>
      <c r="B28" s="18" t="s">
        <v>32</v>
      </c>
      <c r="C28" s="18" t="s">
        <v>33</v>
      </c>
      <c r="D28" s="28" t="s">
        <v>14</v>
      </c>
      <c r="E28" s="36"/>
      <c r="F28" s="4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.6" x14ac:dyDescent="0.6">
      <c r="A29" s="44" t="s">
        <v>56</v>
      </c>
      <c r="B29" s="18">
        <v>0</v>
      </c>
      <c r="C29" s="26">
        <v>0</v>
      </c>
      <c r="D29" s="29">
        <f>B29*C29</f>
        <v>0</v>
      </c>
      <c r="E29" s="37"/>
      <c r="F29" s="4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6">
      <c r="A30" s="44"/>
      <c r="B30" s="18"/>
      <c r="C30" s="18"/>
      <c r="D30" s="29">
        <f>B30*C30</f>
        <v>0</v>
      </c>
      <c r="E30" s="38"/>
      <c r="F30" s="4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6">
      <c r="A31" s="93" t="s">
        <v>50</v>
      </c>
      <c r="B31" s="94"/>
      <c r="C31" s="94"/>
      <c r="D31" s="94"/>
      <c r="E31" s="94"/>
      <c r="F31" s="50">
        <f>SUM(D33:D35)</f>
        <v>325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6">
      <c r="A32" s="44" t="s">
        <v>36</v>
      </c>
      <c r="B32" s="18" t="s">
        <v>32</v>
      </c>
      <c r="C32" s="18" t="s">
        <v>33</v>
      </c>
      <c r="D32" s="28" t="s">
        <v>14</v>
      </c>
      <c r="E32" s="36"/>
      <c r="F32" s="4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6">
      <c r="A33" s="44" t="s">
        <v>37</v>
      </c>
      <c r="B33" s="18">
        <v>500</v>
      </c>
      <c r="C33" s="61">
        <v>0.65</v>
      </c>
      <c r="D33" s="29">
        <f>B33*C33</f>
        <v>325</v>
      </c>
      <c r="E33" s="37"/>
      <c r="F33" s="4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6">
      <c r="A34" s="44"/>
      <c r="B34" s="18"/>
      <c r="C34" s="61"/>
      <c r="D34" s="26">
        <f>B34*C34</f>
        <v>0</v>
      </c>
      <c r="E34" s="37"/>
      <c r="F34" s="4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6">
      <c r="A35" s="44"/>
      <c r="B35" s="18"/>
      <c r="C35" s="61"/>
      <c r="D35" s="26">
        <f t="shared" ref="D35" si="3">B35*C35</f>
        <v>0</v>
      </c>
      <c r="E35" s="38"/>
      <c r="F35" s="4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6">
      <c r="A36" s="107" t="s">
        <v>51</v>
      </c>
      <c r="B36" s="108"/>
      <c r="C36" s="108"/>
      <c r="D36" s="108"/>
      <c r="E36" s="108"/>
      <c r="F36" s="50">
        <f>SUM(D38:D43)</f>
        <v>18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6">
      <c r="A37" s="44" t="s">
        <v>31</v>
      </c>
      <c r="B37" s="18" t="s">
        <v>32</v>
      </c>
      <c r="C37" s="18" t="s">
        <v>33</v>
      </c>
      <c r="D37" s="18" t="s">
        <v>14</v>
      </c>
      <c r="E37" s="23"/>
      <c r="F37" s="5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6">
      <c r="A38" s="44" t="s">
        <v>55</v>
      </c>
      <c r="B38" s="18">
        <v>2</v>
      </c>
      <c r="C38" s="61">
        <v>9</v>
      </c>
      <c r="D38" s="26">
        <f>B38*C38</f>
        <v>18</v>
      </c>
      <c r="E38" s="24"/>
      <c r="F38" s="5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6">
      <c r="A39" s="44"/>
      <c r="B39" s="18"/>
      <c r="C39" s="61"/>
      <c r="D39" s="26">
        <f t="shared" ref="D39:D43" si="4">B39*C39</f>
        <v>0</v>
      </c>
      <c r="E39" s="24"/>
      <c r="F39" s="5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6">
      <c r="A40" s="44"/>
      <c r="B40" s="18"/>
      <c r="C40" s="61"/>
      <c r="D40" s="26">
        <f t="shared" si="4"/>
        <v>0</v>
      </c>
      <c r="E40" s="24"/>
      <c r="F40" s="5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5.6" x14ac:dyDescent="0.6">
      <c r="A41" s="44"/>
      <c r="B41" s="18"/>
      <c r="C41" s="61"/>
      <c r="D41" s="26">
        <f t="shared" si="4"/>
        <v>0</v>
      </c>
      <c r="E41" s="24"/>
      <c r="F41" s="5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5.6" x14ac:dyDescent="0.6">
      <c r="A42" s="44"/>
      <c r="B42" s="18"/>
      <c r="C42" s="61"/>
      <c r="D42" s="26">
        <f t="shared" si="4"/>
        <v>0</v>
      </c>
      <c r="E42" s="24"/>
      <c r="F42" s="5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5.6" x14ac:dyDescent="0.6">
      <c r="A43" s="44"/>
      <c r="B43" s="18"/>
      <c r="C43" s="61"/>
      <c r="D43" s="26">
        <f t="shared" si="4"/>
        <v>0</v>
      </c>
      <c r="E43" s="25"/>
      <c r="F43" s="53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5.6" x14ac:dyDescent="0.6">
      <c r="A44" s="107" t="s">
        <v>52</v>
      </c>
      <c r="B44" s="108"/>
      <c r="C44" s="108"/>
      <c r="D44" s="108"/>
      <c r="E44" s="108"/>
      <c r="F44" s="46">
        <f>SUM(D46:D51)</f>
        <v>5000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5.6" x14ac:dyDescent="0.6">
      <c r="A45" s="44" t="s">
        <v>34</v>
      </c>
      <c r="B45" s="18" t="s">
        <v>32</v>
      </c>
      <c r="C45" s="18" t="s">
        <v>35</v>
      </c>
      <c r="D45" s="18" t="s">
        <v>14</v>
      </c>
      <c r="E45" s="23"/>
      <c r="F45" s="5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25.2" x14ac:dyDescent="0.6">
      <c r="A46" s="44" t="s">
        <v>59</v>
      </c>
      <c r="B46" s="18">
        <v>200</v>
      </c>
      <c r="C46" s="61">
        <v>25</v>
      </c>
      <c r="D46" s="26">
        <f>B46*C46</f>
        <v>5000</v>
      </c>
      <c r="E46" s="24"/>
      <c r="F46" s="5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5.6" x14ac:dyDescent="0.6">
      <c r="A47" s="44"/>
      <c r="B47" s="18"/>
      <c r="C47" s="61"/>
      <c r="D47" s="26">
        <f t="shared" ref="D47:D51" si="5">B47*C47</f>
        <v>0</v>
      </c>
      <c r="E47" s="24"/>
      <c r="F47" s="5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5.6" x14ac:dyDescent="0.6">
      <c r="A48" s="44"/>
      <c r="B48" s="18"/>
      <c r="C48" s="61"/>
      <c r="D48" s="26">
        <f t="shared" si="5"/>
        <v>0</v>
      </c>
      <c r="E48" s="24"/>
      <c r="F48" s="5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5.6" x14ac:dyDescent="0.6">
      <c r="A49" s="44"/>
      <c r="B49" s="18"/>
      <c r="C49" s="61"/>
      <c r="D49" s="26">
        <f t="shared" si="5"/>
        <v>0</v>
      </c>
      <c r="E49" s="24"/>
      <c r="F49" s="5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5.6" x14ac:dyDescent="0.6">
      <c r="A50" s="44"/>
      <c r="B50" s="18"/>
      <c r="C50" s="61"/>
      <c r="D50" s="26">
        <f t="shared" si="5"/>
        <v>0</v>
      </c>
      <c r="E50" s="24"/>
      <c r="F50" s="5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5.6" x14ac:dyDescent="0.6">
      <c r="A51" s="44"/>
      <c r="B51" s="18"/>
      <c r="C51" s="61"/>
      <c r="D51" s="26">
        <f t="shared" si="5"/>
        <v>0</v>
      </c>
      <c r="E51" s="25"/>
      <c r="F51" s="53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5.6" x14ac:dyDescent="0.6">
      <c r="A52" s="105" t="s">
        <v>53</v>
      </c>
      <c r="B52" s="106"/>
      <c r="C52" s="106"/>
      <c r="D52" s="106"/>
      <c r="E52" s="106"/>
      <c r="F52" s="54">
        <f>SUM(D54:D56)</f>
        <v>240</v>
      </c>
      <c r="G52" s="5"/>
      <c r="H52" s="1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5.6" x14ac:dyDescent="0.6">
      <c r="A53" s="44" t="s">
        <v>31</v>
      </c>
      <c r="B53" s="18" t="s">
        <v>32</v>
      </c>
      <c r="C53" s="18" t="s">
        <v>33</v>
      </c>
      <c r="D53" s="18" t="s">
        <v>14</v>
      </c>
      <c r="E53" s="30"/>
      <c r="F53" s="5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5.6" x14ac:dyDescent="0.6">
      <c r="A54" s="44" t="s">
        <v>57</v>
      </c>
      <c r="B54" s="18">
        <v>800</v>
      </c>
      <c r="C54" s="61">
        <v>0.3</v>
      </c>
      <c r="D54" s="26">
        <f>B54*C54</f>
        <v>240</v>
      </c>
      <c r="E54" s="31"/>
      <c r="F54" s="5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5.6" x14ac:dyDescent="0.6">
      <c r="A55" s="44"/>
      <c r="B55" s="18"/>
      <c r="C55" s="61"/>
      <c r="D55" s="26">
        <f t="shared" ref="D55:D56" si="6">B55*C55</f>
        <v>0</v>
      </c>
      <c r="E55" s="31"/>
      <c r="F55" s="5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5.6" x14ac:dyDescent="0.6">
      <c r="A56" s="44"/>
      <c r="B56" s="18"/>
      <c r="C56" s="61"/>
      <c r="D56" s="26">
        <f t="shared" si="6"/>
        <v>0</v>
      </c>
      <c r="E56" s="32"/>
      <c r="F56" s="5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5.6" x14ac:dyDescent="0.6">
      <c r="A57" s="103" t="s">
        <v>58</v>
      </c>
      <c r="B57" s="104"/>
      <c r="C57" s="104"/>
      <c r="D57" s="104"/>
      <c r="E57" s="104"/>
      <c r="F57" s="58" t="s">
        <v>54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5.6" x14ac:dyDescent="0.6">
      <c r="A58" s="64" t="s">
        <v>60</v>
      </c>
      <c r="B58" s="65" t="s">
        <v>46</v>
      </c>
      <c r="C58" s="95" t="s">
        <v>47</v>
      </c>
      <c r="D58" s="96"/>
      <c r="E58" s="97"/>
      <c r="F58" s="43" t="s">
        <v>45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26.1" x14ac:dyDescent="0.6">
      <c r="A59" s="42" t="s">
        <v>63</v>
      </c>
      <c r="B59" s="67">
        <f>(SUM(B10:C14,B16))*0.15</f>
        <v>0</v>
      </c>
      <c r="C59" s="100" t="s">
        <v>66</v>
      </c>
      <c r="D59" s="101"/>
      <c r="E59" s="102"/>
      <c r="F59" s="5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26.4" thickBot="1" x14ac:dyDescent="0.65">
      <c r="A60" s="66" t="s">
        <v>62</v>
      </c>
      <c r="B60" s="75" t="s">
        <v>61</v>
      </c>
      <c r="C60" s="88" t="s">
        <v>61</v>
      </c>
      <c r="D60" s="89"/>
      <c r="E60" s="90"/>
      <c r="F60" s="60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5.9" thickTop="1" x14ac:dyDescent="0.6">
      <c r="A61" s="68"/>
      <c r="B61" s="69"/>
      <c r="C61" s="70"/>
      <c r="D61" s="70"/>
      <c r="E61" s="70"/>
      <c r="F61" s="71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5.6" x14ac:dyDescent="0.6">
      <c r="A62" s="34"/>
      <c r="B62" s="34"/>
      <c r="C62" s="34"/>
      <c r="D62" s="34"/>
      <c r="E62" s="34"/>
      <c r="F62" s="3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5.9" thickBot="1" x14ac:dyDescent="0.65">
      <c r="A63" s="62" t="s">
        <v>13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6.2" customHeight="1" thickTop="1" x14ac:dyDescent="0.6">
      <c r="A64" s="98" t="s">
        <v>48</v>
      </c>
      <c r="B64" s="99"/>
      <c r="C64" s="72"/>
      <c r="D64" s="73">
        <f>SUM(D66:D69)</f>
        <v>2500</v>
      </c>
      <c r="E64" s="74"/>
      <c r="F64" s="41">
        <f>SUM(F66:F69)</f>
        <v>375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5.6" x14ac:dyDescent="0.6">
      <c r="A65" s="42" t="s">
        <v>38</v>
      </c>
      <c r="B65" s="22" t="s">
        <v>25</v>
      </c>
      <c r="C65" s="19" t="s">
        <v>26</v>
      </c>
      <c r="D65" s="19" t="s">
        <v>27</v>
      </c>
      <c r="E65" s="19" t="s">
        <v>28</v>
      </c>
      <c r="F65" s="43" t="s">
        <v>29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5.6" x14ac:dyDescent="0.6">
      <c r="A66" s="44" t="s">
        <v>30</v>
      </c>
      <c r="B66" s="18">
        <v>100</v>
      </c>
      <c r="C66" s="20">
        <v>25</v>
      </c>
      <c r="D66" s="35">
        <f>B66*C66</f>
        <v>2500</v>
      </c>
      <c r="E66" s="21">
        <v>0.15</v>
      </c>
      <c r="F66" s="45">
        <f>D66*E66</f>
        <v>375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5.6" x14ac:dyDescent="0.6">
      <c r="A67" s="42"/>
      <c r="B67" s="22"/>
      <c r="C67" s="19"/>
      <c r="D67" s="35">
        <f t="shared" ref="D67:D69" si="7">B67*C67</f>
        <v>0</v>
      </c>
      <c r="E67" s="21"/>
      <c r="F67" s="45">
        <f t="shared" ref="F67:F69" si="8">D67*E67</f>
        <v>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5.6" x14ac:dyDescent="0.6">
      <c r="A68" s="42"/>
      <c r="B68" s="22"/>
      <c r="C68" s="19"/>
      <c r="D68" s="35">
        <f t="shared" si="7"/>
        <v>0</v>
      </c>
      <c r="E68" s="21"/>
      <c r="F68" s="45">
        <f t="shared" si="8"/>
        <v>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5.6" x14ac:dyDescent="0.6">
      <c r="A69" s="44"/>
      <c r="B69" s="18"/>
      <c r="C69" s="20"/>
      <c r="D69" s="35">
        <f t="shared" si="7"/>
        <v>0</v>
      </c>
      <c r="E69" s="21"/>
      <c r="F69" s="45">
        <f t="shared" si="8"/>
        <v>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5.6" x14ac:dyDescent="0.6">
      <c r="A70" s="93" t="s">
        <v>49</v>
      </c>
      <c r="B70" s="94"/>
      <c r="C70" s="94"/>
      <c r="D70" s="94"/>
      <c r="E70" s="94"/>
      <c r="F70" s="46">
        <f>SUM(D72:D73)</f>
        <v>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5.6" x14ac:dyDescent="0.6">
      <c r="A71" s="44" t="s">
        <v>31</v>
      </c>
      <c r="B71" s="18" t="s">
        <v>32</v>
      </c>
      <c r="C71" s="18" t="s">
        <v>33</v>
      </c>
      <c r="D71" s="28" t="s">
        <v>14</v>
      </c>
      <c r="E71" s="36"/>
      <c r="F71" s="4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5.6" x14ac:dyDescent="0.6">
      <c r="A72" s="44" t="s">
        <v>56</v>
      </c>
      <c r="B72" s="18">
        <v>0</v>
      </c>
      <c r="C72" s="18">
        <v>0</v>
      </c>
      <c r="D72" s="29">
        <f>B72*C72</f>
        <v>0</v>
      </c>
      <c r="E72" s="37"/>
      <c r="F72" s="4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5.6" x14ac:dyDescent="0.6">
      <c r="A73" s="44"/>
      <c r="B73" s="18"/>
      <c r="C73" s="18"/>
      <c r="D73" s="29">
        <f>B73*C73</f>
        <v>0</v>
      </c>
      <c r="E73" s="38"/>
      <c r="F73" s="4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5.6" x14ac:dyDescent="0.6">
      <c r="A74" s="93" t="s">
        <v>50</v>
      </c>
      <c r="B74" s="94"/>
      <c r="C74" s="94"/>
      <c r="D74" s="94"/>
      <c r="E74" s="94"/>
      <c r="F74" s="50">
        <f>SUM(D76:D78)</f>
        <v>325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5.6" x14ac:dyDescent="0.6">
      <c r="A75" s="44" t="s">
        <v>36</v>
      </c>
      <c r="B75" s="18" t="s">
        <v>32</v>
      </c>
      <c r="C75" s="18" t="s">
        <v>33</v>
      </c>
      <c r="D75" s="28" t="s">
        <v>14</v>
      </c>
      <c r="E75" s="36"/>
      <c r="F75" s="4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5.6" x14ac:dyDescent="0.6">
      <c r="A76" s="44" t="s">
        <v>37</v>
      </c>
      <c r="B76" s="18">
        <v>500</v>
      </c>
      <c r="C76" s="61">
        <v>0.65</v>
      </c>
      <c r="D76" s="29">
        <f>B76*C76</f>
        <v>325</v>
      </c>
      <c r="E76" s="37"/>
      <c r="F76" s="4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5.6" x14ac:dyDescent="0.6">
      <c r="A77" s="44"/>
      <c r="B77" s="18"/>
      <c r="C77" s="61"/>
      <c r="D77" s="26">
        <f>B77*C77</f>
        <v>0</v>
      </c>
      <c r="E77" s="37"/>
      <c r="F77" s="4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5.6" x14ac:dyDescent="0.6">
      <c r="A78" s="44"/>
      <c r="B78" s="18"/>
      <c r="C78" s="61"/>
      <c r="D78" s="26">
        <f t="shared" ref="D78" si="9">B78*C78</f>
        <v>0</v>
      </c>
      <c r="E78" s="38"/>
      <c r="F78" s="4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5.6" x14ac:dyDescent="0.6">
      <c r="A79" s="107" t="s">
        <v>51</v>
      </c>
      <c r="B79" s="108"/>
      <c r="C79" s="108"/>
      <c r="D79" s="108"/>
      <c r="E79" s="108"/>
      <c r="F79" s="50">
        <f>SUM(D81:D86)</f>
        <v>18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5.6" x14ac:dyDescent="0.6">
      <c r="A80" s="44" t="s">
        <v>31</v>
      </c>
      <c r="B80" s="18" t="s">
        <v>32</v>
      </c>
      <c r="C80" s="18" t="s">
        <v>33</v>
      </c>
      <c r="D80" s="18" t="s">
        <v>14</v>
      </c>
      <c r="E80" s="23"/>
      <c r="F80" s="51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5.6" x14ac:dyDescent="0.6">
      <c r="A81" s="44" t="s">
        <v>55</v>
      </c>
      <c r="B81" s="18">
        <v>2</v>
      </c>
      <c r="C81" s="61">
        <v>9</v>
      </c>
      <c r="D81" s="26">
        <f>B81*C81</f>
        <v>18</v>
      </c>
      <c r="E81" s="24"/>
      <c r="F81" s="52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5.6" x14ac:dyDescent="0.6">
      <c r="A82" s="44"/>
      <c r="B82" s="18"/>
      <c r="C82" s="61"/>
      <c r="D82" s="26">
        <f t="shared" ref="D82:D86" si="10">B82*C82</f>
        <v>0</v>
      </c>
      <c r="E82" s="24"/>
      <c r="F82" s="5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5.6" x14ac:dyDescent="0.6">
      <c r="A83" s="44"/>
      <c r="B83" s="18"/>
      <c r="C83" s="61"/>
      <c r="D83" s="26">
        <f t="shared" si="10"/>
        <v>0</v>
      </c>
      <c r="E83" s="24"/>
      <c r="F83" s="5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5.6" x14ac:dyDescent="0.6">
      <c r="A84" s="44"/>
      <c r="B84" s="18"/>
      <c r="C84" s="61"/>
      <c r="D84" s="26">
        <f t="shared" si="10"/>
        <v>0</v>
      </c>
      <c r="E84" s="24"/>
      <c r="F84" s="52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5.6" x14ac:dyDescent="0.6">
      <c r="A85" s="44"/>
      <c r="B85" s="18"/>
      <c r="C85" s="61"/>
      <c r="D85" s="26">
        <f t="shared" si="10"/>
        <v>0</v>
      </c>
      <c r="E85" s="24"/>
      <c r="F85" s="5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5.6" x14ac:dyDescent="0.6">
      <c r="A86" s="44"/>
      <c r="B86" s="18"/>
      <c r="C86" s="61"/>
      <c r="D86" s="26">
        <f t="shared" si="10"/>
        <v>0</v>
      </c>
      <c r="E86" s="25"/>
      <c r="F86" s="53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5.6" x14ac:dyDescent="0.6">
      <c r="A87" s="107" t="s">
        <v>52</v>
      </c>
      <c r="B87" s="108"/>
      <c r="C87" s="108"/>
      <c r="D87" s="108"/>
      <c r="E87" s="108"/>
      <c r="F87" s="46">
        <f>SUM(D89:D94)</f>
        <v>5000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5.6" x14ac:dyDescent="0.6">
      <c r="A88" s="44" t="s">
        <v>34</v>
      </c>
      <c r="B88" s="18" t="s">
        <v>32</v>
      </c>
      <c r="C88" s="18" t="s">
        <v>35</v>
      </c>
      <c r="D88" s="18" t="s">
        <v>14</v>
      </c>
      <c r="E88" s="23"/>
      <c r="F88" s="51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25.2" x14ac:dyDescent="0.6">
      <c r="A89" s="44" t="s">
        <v>59</v>
      </c>
      <c r="B89" s="18">
        <v>200</v>
      </c>
      <c r="C89" s="61">
        <v>25</v>
      </c>
      <c r="D89" s="26">
        <f>B89*C89</f>
        <v>5000</v>
      </c>
      <c r="E89" s="24"/>
      <c r="F89" s="5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5.6" x14ac:dyDescent="0.6">
      <c r="A90" s="44"/>
      <c r="B90" s="18"/>
      <c r="C90" s="61"/>
      <c r="D90" s="26">
        <f t="shared" ref="D90:D94" si="11">B90*C90</f>
        <v>0</v>
      </c>
      <c r="E90" s="24"/>
      <c r="F90" s="5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5.6" x14ac:dyDescent="0.6">
      <c r="A91" s="44"/>
      <c r="B91" s="18"/>
      <c r="C91" s="61"/>
      <c r="D91" s="26">
        <f t="shared" si="11"/>
        <v>0</v>
      </c>
      <c r="E91" s="24"/>
      <c r="F91" s="52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5.6" x14ac:dyDescent="0.6">
      <c r="A92" s="44"/>
      <c r="B92" s="18"/>
      <c r="C92" s="61"/>
      <c r="D92" s="26">
        <f t="shared" si="11"/>
        <v>0</v>
      </c>
      <c r="E92" s="24"/>
      <c r="F92" s="52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5.6" x14ac:dyDescent="0.6">
      <c r="A93" s="44"/>
      <c r="B93" s="18"/>
      <c r="C93" s="61"/>
      <c r="D93" s="26">
        <f t="shared" si="11"/>
        <v>0</v>
      </c>
      <c r="E93" s="24"/>
      <c r="F93" s="52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5.6" x14ac:dyDescent="0.6">
      <c r="A94" s="44"/>
      <c r="B94" s="18"/>
      <c r="C94" s="61"/>
      <c r="D94" s="26">
        <f t="shared" si="11"/>
        <v>0</v>
      </c>
      <c r="E94" s="25"/>
      <c r="F94" s="53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5.6" x14ac:dyDescent="0.6">
      <c r="A95" s="105" t="s">
        <v>53</v>
      </c>
      <c r="B95" s="106"/>
      <c r="C95" s="106"/>
      <c r="D95" s="106"/>
      <c r="E95" s="106"/>
      <c r="F95" s="54">
        <f>SUM(D97:D99)</f>
        <v>240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5.6" x14ac:dyDescent="0.6">
      <c r="A96" s="44" t="s">
        <v>31</v>
      </c>
      <c r="B96" s="18" t="s">
        <v>32</v>
      </c>
      <c r="C96" s="18" t="s">
        <v>33</v>
      </c>
      <c r="D96" s="18" t="s">
        <v>14</v>
      </c>
      <c r="E96" s="30"/>
      <c r="F96" s="5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5.6" x14ac:dyDescent="0.6">
      <c r="A97" s="44" t="s">
        <v>57</v>
      </c>
      <c r="B97" s="18">
        <v>800</v>
      </c>
      <c r="C97" s="61">
        <v>0.3</v>
      </c>
      <c r="D97" s="26">
        <f>B97*C97</f>
        <v>240</v>
      </c>
      <c r="E97" s="31"/>
      <c r="F97" s="5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5.6" x14ac:dyDescent="0.6">
      <c r="A98" s="44"/>
      <c r="B98" s="18"/>
      <c r="C98" s="61"/>
      <c r="D98" s="26">
        <f t="shared" ref="D98:D99" si="12">B98*C98</f>
        <v>0</v>
      </c>
      <c r="E98" s="31"/>
      <c r="F98" s="5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5.6" x14ac:dyDescent="0.6">
      <c r="A99" s="44"/>
      <c r="B99" s="18"/>
      <c r="C99" s="61"/>
      <c r="D99" s="26">
        <f t="shared" si="12"/>
        <v>0</v>
      </c>
      <c r="E99" s="32"/>
      <c r="F99" s="5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5.6" x14ac:dyDescent="0.6">
      <c r="A100" s="103" t="s">
        <v>58</v>
      </c>
      <c r="B100" s="104"/>
      <c r="C100" s="104"/>
      <c r="D100" s="104"/>
      <c r="E100" s="104"/>
      <c r="F100" s="58" t="s">
        <v>54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5.6" x14ac:dyDescent="0.6">
      <c r="A101" s="64" t="s">
        <v>60</v>
      </c>
      <c r="B101" s="65" t="s">
        <v>46</v>
      </c>
      <c r="C101" s="95" t="s">
        <v>47</v>
      </c>
      <c r="D101" s="96"/>
      <c r="E101" s="97"/>
      <c r="F101" s="43" t="s">
        <v>45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26.1" x14ac:dyDescent="0.6">
      <c r="A102" s="42" t="s">
        <v>63</v>
      </c>
      <c r="B102" s="67">
        <f>(SUM(D10:E14,D16))*0.15</f>
        <v>0</v>
      </c>
      <c r="C102" s="100" t="s">
        <v>66</v>
      </c>
      <c r="D102" s="101"/>
      <c r="E102" s="102"/>
      <c r="F102" s="5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27.6" customHeight="1" thickBot="1" x14ac:dyDescent="0.65">
      <c r="A103" s="66" t="s">
        <v>62</v>
      </c>
      <c r="B103" s="75" t="s">
        <v>61</v>
      </c>
      <c r="C103" s="88" t="s">
        <v>61</v>
      </c>
      <c r="D103" s="89"/>
      <c r="E103" s="90"/>
      <c r="F103" s="60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5.75" customHeight="1" thickTop="1" x14ac:dyDescent="0.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5.75" customHeight="1" x14ac:dyDescent="0.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5.75" customHeight="1" x14ac:dyDescent="0.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5.75" customHeight="1" x14ac:dyDescent="0.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5.75" customHeight="1" x14ac:dyDescent="0.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5.75" customHeight="1" x14ac:dyDescent="0.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5.75" customHeight="1" x14ac:dyDescent="0.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5.75" customHeight="1" x14ac:dyDescent="0.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5.75" customHeight="1" x14ac:dyDescent="0.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5.75" customHeight="1" x14ac:dyDescent="0.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5.75" customHeight="1" x14ac:dyDescent="0.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5.75" customHeight="1" x14ac:dyDescent="0.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5.75" customHeight="1" x14ac:dyDescent="0.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5.75" customHeight="1" x14ac:dyDescent="0.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5.75" customHeight="1" x14ac:dyDescent="0.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5.75" customHeight="1" x14ac:dyDescent="0.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5.75" customHeight="1" x14ac:dyDescent="0.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5.75" customHeight="1" x14ac:dyDescent="0.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5.75" customHeight="1" x14ac:dyDescent="0.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5.75" customHeight="1" x14ac:dyDescent="0.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5.75" customHeight="1" x14ac:dyDescent="0.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5.75" customHeight="1" x14ac:dyDescent="0.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5.75" customHeight="1" x14ac:dyDescent="0.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5.75" customHeight="1" x14ac:dyDescent="0.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5.75" customHeight="1" x14ac:dyDescent="0.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5.75" customHeight="1" x14ac:dyDescent="0.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5.75" customHeight="1" x14ac:dyDescent="0.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5.75" customHeight="1" x14ac:dyDescent="0.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5.75" customHeight="1" x14ac:dyDescent="0.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5.75" customHeight="1" x14ac:dyDescent="0.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5.75" customHeight="1" x14ac:dyDescent="0.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5.75" customHeight="1" x14ac:dyDescent="0.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5.75" customHeight="1" x14ac:dyDescent="0.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5.75" customHeight="1" x14ac:dyDescent="0.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5.75" customHeight="1" x14ac:dyDescent="0.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5.75" customHeight="1" x14ac:dyDescent="0.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5.75" customHeight="1" x14ac:dyDescent="0.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5.75" customHeight="1" x14ac:dyDescent="0.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5.75" customHeight="1" x14ac:dyDescent="0.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5.75" customHeight="1" x14ac:dyDescent="0.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5.75" customHeight="1" x14ac:dyDescent="0.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5.75" customHeight="1" x14ac:dyDescent="0.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5.75" customHeight="1" x14ac:dyDescent="0.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5.75" customHeight="1" x14ac:dyDescent="0.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5.75" customHeight="1" x14ac:dyDescent="0.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5.75" customHeight="1" x14ac:dyDescent="0.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5.75" customHeight="1" x14ac:dyDescent="0.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5.75" customHeight="1" x14ac:dyDescent="0.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5.75" customHeight="1" x14ac:dyDescent="0.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5.75" customHeight="1" x14ac:dyDescent="0.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5.75" customHeight="1" x14ac:dyDescent="0.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5.75" customHeight="1" x14ac:dyDescent="0.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5.75" customHeight="1" x14ac:dyDescent="0.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5.75" customHeight="1" x14ac:dyDescent="0.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5.75" customHeight="1" x14ac:dyDescent="0.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5.75" customHeight="1" x14ac:dyDescent="0.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5.75" customHeight="1" x14ac:dyDescent="0.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5.75" customHeight="1" x14ac:dyDescent="0.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5.75" customHeight="1" x14ac:dyDescent="0.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5.75" customHeight="1" x14ac:dyDescent="0.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5.75" customHeight="1" x14ac:dyDescent="0.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5.75" customHeight="1" x14ac:dyDescent="0.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5.75" customHeight="1" x14ac:dyDescent="0.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5.75" customHeight="1" x14ac:dyDescent="0.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5.75" customHeight="1" x14ac:dyDescent="0.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5.75" customHeight="1" x14ac:dyDescent="0.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5.75" customHeight="1" x14ac:dyDescent="0.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5.75" customHeight="1" x14ac:dyDescent="0.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5.75" customHeight="1" x14ac:dyDescent="0.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5.75" customHeight="1" x14ac:dyDescent="0.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5.75" customHeight="1" x14ac:dyDescent="0.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5.75" customHeight="1" x14ac:dyDescent="0.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5.75" customHeight="1" x14ac:dyDescent="0.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5.75" customHeight="1" x14ac:dyDescent="0.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5.75" customHeight="1" x14ac:dyDescent="0.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5.75" customHeight="1" x14ac:dyDescent="0.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5.75" customHeight="1" x14ac:dyDescent="0.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5.75" customHeight="1" x14ac:dyDescent="0.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5.75" customHeight="1" x14ac:dyDescent="0.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5.75" customHeight="1" x14ac:dyDescent="0.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5.75" customHeight="1" x14ac:dyDescent="0.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5.75" customHeight="1" x14ac:dyDescent="0.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5.75" customHeight="1" x14ac:dyDescent="0.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5.75" customHeight="1" x14ac:dyDescent="0.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5.75" customHeight="1" x14ac:dyDescent="0.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5.75" customHeight="1" x14ac:dyDescent="0.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5.75" customHeight="1" x14ac:dyDescent="0.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5.75" customHeight="1" x14ac:dyDescent="0.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5.75" customHeight="1" x14ac:dyDescent="0.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5.75" customHeight="1" x14ac:dyDescent="0.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5.75" customHeight="1" x14ac:dyDescent="0.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5.75" customHeight="1" x14ac:dyDescent="0.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5.75" customHeight="1" x14ac:dyDescent="0.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5.75" customHeight="1" x14ac:dyDescent="0.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5.75" customHeight="1" x14ac:dyDescent="0.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5.75" customHeight="1" x14ac:dyDescent="0.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5.75" customHeight="1" x14ac:dyDescent="0.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5.75" customHeight="1" x14ac:dyDescent="0.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5.75" customHeight="1" x14ac:dyDescent="0.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5.75" customHeight="1" x14ac:dyDescent="0.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5.75" customHeight="1" x14ac:dyDescent="0.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5.75" customHeight="1" x14ac:dyDescent="0.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5.75" customHeight="1" x14ac:dyDescent="0.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5.75" customHeight="1" x14ac:dyDescent="0.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5.75" customHeight="1" x14ac:dyDescent="0.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5.75" customHeight="1" x14ac:dyDescent="0.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5.75" customHeight="1" x14ac:dyDescent="0.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5.75" customHeight="1" x14ac:dyDescent="0.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5.75" customHeight="1" x14ac:dyDescent="0.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5.75" customHeight="1" x14ac:dyDescent="0.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5.75" customHeight="1" x14ac:dyDescent="0.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5.75" customHeight="1" x14ac:dyDescent="0.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5.75" customHeight="1" x14ac:dyDescent="0.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5.75" customHeight="1" x14ac:dyDescent="0.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5.75" customHeight="1" x14ac:dyDescent="0.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5.75" customHeight="1" x14ac:dyDescent="0.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5.75" customHeight="1" x14ac:dyDescent="0.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5.75" customHeight="1" x14ac:dyDescent="0.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 x14ac:dyDescent="0.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 x14ac:dyDescent="0.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 x14ac:dyDescent="0.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 x14ac:dyDescent="0.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 x14ac:dyDescent="0.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 x14ac:dyDescent="0.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 x14ac:dyDescent="0.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 x14ac:dyDescent="0.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 x14ac:dyDescent="0.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 x14ac:dyDescent="0.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 x14ac:dyDescent="0.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 x14ac:dyDescent="0.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 x14ac:dyDescent="0.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 x14ac:dyDescent="0.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 x14ac:dyDescent="0.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 x14ac:dyDescent="0.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 x14ac:dyDescent="0.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 x14ac:dyDescent="0.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 x14ac:dyDescent="0.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 x14ac:dyDescent="0.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 x14ac:dyDescent="0.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 x14ac:dyDescent="0.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 x14ac:dyDescent="0.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 x14ac:dyDescent="0.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 x14ac:dyDescent="0.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 x14ac:dyDescent="0.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 x14ac:dyDescent="0.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 x14ac:dyDescent="0.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 x14ac:dyDescent="0.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 x14ac:dyDescent="0.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 x14ac:dyDescent="0.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 x14ac:dyDescent="0.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 x14ac:dyDescent="0.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 x14ac:dyDescent="0.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 x14ac:dyDescent="0.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 x14ac:dyDescent="0.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 x14ac:dyDescent="0.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 x14ac:dyDescent="0.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 x14ac:dyDescent="0.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 x14ac:dyDescent="0.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 x14ac:dyDescent="0.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 x14ac:dyDescent="0.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 x14ac:dyDescent="0.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 x14ac:dyDescent="0.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 x14ac:dyDescent="0.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 x14ac:dyDescent="0.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 x14ac:dyDescent="0.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 x14ac:dyDescent="0.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 x14ac:dyDescent="0.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 x14ac:dyDescent="0.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 x14ac:dyDescent="0.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 x14ac:dyDescent="0.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 x14ac:dyDescent="0.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 x14ac:dyDescent="0.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 x14ac:dyDescent="0.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 x14ac:dyDescent="0.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 x14ac:dyDescent="0.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 x14ac:dyDescent="0.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 x14ac:dyDescent="0.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 x14ac:dyDescent="0.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 x14ac:dyDescent="0.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 x14ac:dyDescent="0.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 x14ac:dyDescent="0.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 x14ac:dyDescent="0.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 x14ac:dyDescent="0.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 x14ac:dyDescent="0.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 x14ac:dyDescent="0.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 x14ac:dyDescent="0.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 x14ac:dyDescent="0.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 x14ac:dyDescent="0.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 x14ac:dyDescent="0.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 x14ac:dyDescent="0.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 x14ac:dyDescent="0.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 x14ac:dyDescent="0.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 x14ac:dyDescent="0.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 x14ac:dyDescent="0.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 x14ac:dyDescent="0.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 x14ac:dyDescent="0.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 x14ac:dyDescent="0.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 x14ac:dyDescent="0.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 x14ac:dyDescent="0.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 x14ac:dyDescent="0.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 x14ac:dyDescent="0.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 x14ac:dyDescent="0.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 x14ac:dyDescent="0.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 x14ac:dyDescent="0.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 x14ac:dyDescent="0.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 x14ac:dyDescent="0.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 x14ac:dyDescent="0.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 x14ac:dyDescent="0.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 x14ac:dyDescent="0.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 x14ac:dyDescent="0.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 x14ac:dyDescent="0.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 x14ac:dyDescent="0.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 x14ac:dyDescent="0.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 x14ac:dyDescent="0.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 x14ac:dyDescent="0.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 x14ac:dyDescent="0.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 x14ac:dyDescent="0.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 x14ac:dyDescent="0.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 x14ac:dyDescent="0.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 x14ac:dyDescent="0.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 x14ac:dyDescent="0.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 x14ac:dyDescent="0.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 x14ac:dyDescent="0.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 x14ac:dyDescent="0.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 x14ac:dyDescent="0.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 x14ac:dyDescent="0.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 x14ac:dyDescent="0.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 x14ac:dyDescent="0.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 x14ac:dyDescent="0.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 x14ac:dyDescent="0.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 x14ac:dyDescent="0.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 x14ac:dyDescent="0.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 x14ac:dyDescent="0.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 x14ac:dyDescent="0.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 x14ac:dyDescent="0.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 x14ac:dyDescent="0.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 x14ac:dyDescent="0.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 x14ac:dyDescent="0.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 x14ac:dyDescent="0.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 x14ac:dyDescent="0.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 x14ac:dyDescent="0.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 x14ac:dyDescent="0.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 x14ac:dyDescent="0.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 x14ac:dyDescent="0.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 x14ac:dyDescent="0.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 x14ac:dyDescent="0.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 x14ac:dyDescent="0.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 x14ac:dyDescent="0.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 x14ac:dyDescent="0.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 x14ac:dyDescent="0.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 x14ac:dyDescent="0.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 x14ac:dyDescent="0.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 x14ac:dyDescent="0.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 x14ac:dyDescent="0.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 x14ac:dyDescent="0.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 x14ac:dyDescent="0.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 x14ac:dyDescent="0.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 x14ac:dyDescent="0.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 x14ac:dyDescent="0.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 x14ac:dyDescent="0.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 x14ac:dyDescent="0.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 x14ac:dyDescent="0.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 x14ac:dyDescent="0.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 x14ac:dyDescent="0.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 x14ac:dyDescent="0.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 x14ac:dyDescent="0.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 x14ac:dyDescent="0.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 x14ac:dyDescent="0.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 x14ac:dyDescent="0.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 x14ac:dyDescent="0.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 x14ac:dyDescent="0.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 x14ac:dyDescent="0.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 x14ac:dyDescent="0.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 x14ac:dyDescent="0.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 x14ac:dyDescent="0.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 x14ac:dyDescent="0.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 x14ac:dyDescent="0.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 x14ac:dyDescent="0.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 x14ac:dyDescent="0.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 x14ac:dyDescent="0.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 x14ac:dyDescent="0.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 x14ac:dyDescent="0.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 x14ac:dyDescent="0.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 x14ac:dyDescent="0.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 x14ac:dyDescent="0.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 x14ac:dyDescent="0.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 x14ac:dyDescent="0.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 x14ac:dyDescent="0.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 x14ac:dyDescent="0.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 x14ac:dyDescent="0.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 x14ac:dyDescent="0.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 x14ac:dyDescent="0.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 x14ac:dyDescent="0.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 x14ac:dyDescent="0.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 x14ac:dyDescent="0.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 x14ac:dyDescent="0.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 x14ac:dyDescent="0.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 x14ac:dyDescent="0.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 x14ac:dyDescent="0.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 x14ac:dyDescent="0.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 x14ac:dyDescent="0.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 x14ac:dyDescent="0.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 x14ac:dyDescent="0.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 x14ac:dyDescent="0.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 x14ac:dyDescent="0.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 x14ac:dyDescent="0.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 x14ac:dyDescent="0.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 x14ac:dyDescent="0.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 x14ac:dyDescent="0.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 x14ac:dyDescent="0.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 x14ac:dyDescent="0.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 x14ac:dyDescent="0.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 x14ac:dyDescent="0.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 x14ac:dyDescent="0.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 x14ac:dyDescent="0.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 x14ac:dyDescent="0.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 x14ac:dyDescent="0.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 x14ac:dyDescent="0.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 x14ac:dyDescent="0.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 x14ac:dyDescent="0.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 x14ac:dyDescent="0.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 x14ac:dyDescent="0.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 x14ac:dyDescent="0.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 x14ac:dyDescent="0.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 x14ac:dyDescent="0.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 x14ac:dyDescent="0.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 x14ac:dyDescent="0.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 x14ac:dyDescent="0.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 x14ac:dyDescent="0.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 x14ac:dyDescent="0.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 x14ac:dyDescent="0.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 x14ac:dyDescent="0.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 x14ac:dyDescent="0.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 x14ac:dyDescent="0.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 x14ac:dyDescent="0.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 x14ac:dyDescent="0.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 x14ac:dyDescent="0.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 x14ac:dyDescent="0.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 x14ac:dyDescent="0.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 x14ac:dyDescent="0.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 x14ac:dyDescent="0.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 x14ac:dyDescent="0.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 x14ac:dyDescent="0.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 x14ac:dyDescent="0.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 x14ac:dyDescent="0.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 x14ac:dyDescent="0.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 x14ac:dyDescent="0.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 x14ac:dyDescent="0.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 x14ac:dyDescent="0.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 x14ac:dyDescent="0.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 x14ac:dyDescent="0.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 x14ac:dyDescent="0.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 x14ac:dyDescent="0.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 x14ac:dyDescent="0.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 x14ac:dyDescent="0.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 x14ac:dyDescent="0.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 x14ac:dyDescent="0.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 x14ac:dyDescent="0.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 x14ac:dyDescent="0.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 x14ac:dyDescent="0.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 x14ac:dyDescent="0.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 x14ac:dyDescent="0.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 x14ac:dyDescent="0.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 x14ac:dyDescent="0.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 x14ac:dyDescent="0.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 x14ac:dyDescent="0.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 x14ac:dyDescent="0.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 x14ac:dyDescent="0.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 x14ac:dyDescent="0.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 x14ac:dyDescent="0.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 x14ac:dyDescent="0.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 x14ac:dyDescent="0.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 x14ac:dyDescent="0.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 x14ac:dyDescent="0.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 x14ac:dyDescent="0.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 x14ac:dyDescent="0.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 x14ac:dyDescent="0.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 x14ac:dyDescent="0.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 x14ac:dyDescent="0.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 x14ac:dyDescent="0.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 x14ac:dyDescent="0.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 x14ac:dyDescent="0.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 x14ac:dyDescent="0.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 x14ac:dyDescent="0.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 x14ac:dyDescent="0.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 x14ac:dyDescent="0.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 x14ac:dyDescent="0.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 x14ac:dyDescent="0.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 x14ac:dyDescent="0.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 x14ac:dyDescent="0.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 x14ac:dyDescent="0.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 x14ac:dyDescent="0.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 x14ac:dyDescent="0.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 x14ac:dyDescent="0.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 x14ac:dyDescent="0.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 x14ac:dyDescent="0.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 x14ac:dyDescent="0.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 x14ac:dyDescent="0.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 x14ac:dyDescent="0.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 x14ac:dyDescent="0.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 x14ac:dyDescent="0.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 x14ac:dyDescent="0.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 x14ac:dyDescent="0.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 x14ac:dyDescent="0.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 x14ac:dyDescent="0.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 x14ac:dyDescent="0.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 x14ac:dyDescent="0.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 x14ac:dyDescent="0.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 x14ac:dyDescent="0.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 x14ac:dyDescent="0.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 x14ac:dyDescent="0.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 x14ac:dyDescent="0.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 x14ac:dyDescent="0.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 x14ac:dyDescent="0.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 x14ac:dyDescent="0.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 x14ac:dyDescent="0.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 x14ac:dyDescent="0.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 x14ac:dyDescent="0.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 x14ac:dyDescent="0.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 x14ac:dyDescent="0.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 x14ac:dyDescent="0.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 x14ac:dyDescent="0.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 x14ac:dyDescent="0.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 x14ac:dyDescent="0.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 x14ac:dyDescent="0.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 x14ac:dyDescent="0.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 x14ac:dyDescent="0.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 x14ac:dyDescent="0.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 x14ac:dyDescent="0.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 x14ac:dyDescent="0.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 x14ac:dyDescent="0.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 x14ac:dyDescent="0.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 x14ac:dyDescent="0.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 x14ac:dyDescent="0.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 x14ac:dyDescent="0.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 x14ac:dyDescent="0.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 x14ac:dyDescent="0.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 x14ac:dyDescent="0.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 x14ac:dyDescent="0.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 x14ac:dyDescent="0.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 x14ac:dyDescent="0.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 x14ac:dyDescent="0.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 x14ac:dyDescent="0.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 x14ac:dyDescent="0.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 x14ac:dyDescent="0.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 x14ac:dyDescent="0.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 x14ac:dyDescent="0.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 x14ac:dyDescent="0.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 x14ac:dyDescent="0.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 x14ac:dyDescent="0.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 x14ac:dyDescent="0.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 x14ac:dyDescent="0.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 x14ac:dyDescent="0.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 x14ac:dyDescent="0.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 x14ac:dyDescent="0.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 x14ac:dyDescent="0.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 x14ac:dyDescent="0.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 x14ac:dyDescent="0.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 x14ac:dyDescent="0.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 x14ac:dyDescent="0.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 x14ac:dyDescent="0.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 x14ac:dyDescent="0.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 x14ac:dyDescent="0.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 x14ac:dyDescent="0.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 x14ac:dyDescent="0.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 x14ac:dyDescent="0.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 x14ac:dyDescent="0.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 x14ac:dyDescent="0.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 x14ac:dyDescent="0.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 x14ac:dyDescent="0.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 x14ac:dyDescent="0.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 x14ac:dyDescent="0.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 x14ac:dyDescent="0.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5.75" customHeight="1" x14ac:dyDescent="0.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5.75" customHeight="1" x14ac:dyDescent="0.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5.75" customHeight="1" x14ac:dyDescent="0.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5.75" customHeight="1" x14ac:dyDescent="0.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5.75" customHeight="1" x14ac:dyDescent="0.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5.75" customHeight="1" x14ac:dyDescent="0.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5.75" customHeight="1" x14ac:dyDescent="0.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5.75" customHeight="1" x14ac:dyDescent="0.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5.75" customHeight="1" x14ac:dyDescent="0.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5.75" customHeight="1" x14ac:dyDescent="0.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5.75" customHeight="1" x14ac:dyDescent="0.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5.75" customHeight="1" x14ac:dyDescent="0.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5.75" customHeight="1" x14ac:dyDescent="0.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5.75" customHeight="1" x14ac:dyDescent="0.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5.75" customHeight="1" x14ac:dyDescent="0.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5.75" customHeight="1" x14ac:dyDescent="0.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5.75" customHeight="1" x14ac:dyDescent="0.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5.75" customHeight="1" x14ac:dyDescent="0.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5.75" customHeight="1" x14ac:dyDescent="0.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5.75" customHeight="1" x14ac:dyDescent="0.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5.75" customHeight="1" x14ac:dyDescent="0.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5.75" customHeight="1" x14ac:dyDescent="0.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5.75" customHeight="1" x14ac:dyDescent="0.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5.75" customHeight="1" x14ac:dyDescent="0.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5.75" customHeight="1" x14ac:dyDescent="0.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5.75" customHeight="1" x14ac:dyDescent="0.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5.75" customHeight="1" x14ac:dyDescent="0.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5.75" customHeight="1" x14ac:dyDescent="0.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5.75" customHeight="1" x14ac:dyDescent="0.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5.75" customHeight="1" x14ac:dyDescent="0.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5.75" customHeight="1" x14ac:dyDescent="0.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5.75" customHeight="1" x14ac:dyDescent="0.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5.75" customHeight="1" x14ac:dyDescent="0.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5.75" customHeight="1" x14ac:dyDescent="0.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5.75" customHeight="1" x14ac:dyDescent="0.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customHeight="1" x14ac:dyDescent="0.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5.75" customHeight="1" x14ac:dyDescent="0.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5.75" customHeight="1" x14ac:dyDescent="0.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5.75" customHeight="1" x14ac:dyDescent="0.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5.75" customHeight="1" x14ac:dyDescent="0.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5.75" customHeight="1" x14ac:dyDescent="0.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5.75" customHeight="1" x14ac:dyDescent="0.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5.75" customHeight="1" x14ac:dyDescent="0.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5.75" customHeight="1" x14ac:dyDescent="0.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5.75" customHeight="1" x14ac:dyDescent="0.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5.75" customHeight="1" x14ac:dyDescent="0.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5.75" customHeight="1" x14ac:dyDescent="0.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5.75" customHeight="1" x14ac:dyDescent="0.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5.75" customHeight="1" x14ac:dyDescent="0.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5.75" customHeight="1" x14ac:dyDescent="0.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5.75" customHeight="1" x14ac:dyDescent="0.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5.75" customHeight="1" x14ac:dyDescent="0.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5.75" customHeight="1" x14ac:dyDescent="0.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5.75" customHeight="1" x14ac:dyDescent="0.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5.75" customHeight="1" x14ac:dyDescent="0.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5.75" customHeight="1" x14ac:dyDescent="0.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5.75" customHeight="1" x14ac:dyDescent="0.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5.75" customHeight="1" x14ac:dyDescent="0.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5.75" customHeight="1" x14ac:dyDescent="0.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5.75" customHeight="1" x14ac:dyDescent="0.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5.75" customHeight="1" x14ac:dyDescent="0.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5.75" customHeight="1" x14ac:dyDescent="0.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5.75" customHeight="1" x14ac:dyDescent="0.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5.75" customHeight="1" x14ac:dyDescent="0.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5.75" customHeight="1" x14ac:dyDescent="0.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5.75" customHeight="1" x14ac:dyDescent="0.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5.75" customHeight="1" x14ac:dyDescent="0.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5.75" customHeight="1" x14ac:dyDescent="0.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5.75" customHeight="1" x14ac:dyDescent="0.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5.75" customHeight="1" x14ac:dyDescent="0.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5.75" customHeight="1" x14ac:dyDescent="0.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5.75" customHeight="1" x14ac:dyDescent="0.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5.75" customHeight="1" x14ac:dyDescent="0.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5.75" customHeight="1" x14ac:dyDescent="0.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5.75" customHeight="1" x14ac:dyDescent="0.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5.75" customHeight="1" x14ac:dyDescent="0.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5.75" customHeight="1" x14ac:dyDescent="0.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5.75" customHeight="1" x14ac:dyDescent="0.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5.75" customHeight="1" x14ac:dyDescent="0.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5.75" customHeight="1" x14ac:dyDescent="0.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5.75" customHeight="1" x14ac:dyDescent="0.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5.75" customHeight="1" x14ac:dyDescent="0.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5.75" customHeight="1" x14ac:dyDescent="0.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5.75" customHeight="1" x14ac:dyDescent="0.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5.75" customHeight="1" x14ac:dyDescent="0.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5.75" customHeight="1" x14ac:dyDescent="0.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5.75" customHeight="1" x14ac:dyDescent="0.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5.75" customHeight="1" x14ac:dyDescent="0.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5.75" customHeight="1" x14ac:dyDescent="0.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5.75" customHeight="1" x14ac:dyDescent="0.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5.75" customHeight="1" x14ac:dyDescent="0.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5.75" customHeight="1" x14ac:dyDescent="0.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5.75" customHeight="1" x14ac:dyDescent="0.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5.75" customHeight="1" x14ac:dyDescent="0.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5.75" customHeight="1" x14ac:dyDescent="0.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5.75" customHeight="1" x14ac:dyDescent="0.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5.75" customHeight="1" x14ac:dyDescent="0.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5.75" customHeight="1" x14ac:dyDescent="0.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5.75" customHeight="1" x14ac:dyDescent="0.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5.75" customHeight="1" x14ac:dyDescent="0.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5.75" customHeight="1" x14ac:dyDescent="0.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5.75" customHeight="1" x14ac:dyDescent="0.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5.75" customHeight="1" x14ac:dyDescent="0.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5.75" customHeight="1" x14ac:dyDescent="0.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5.75" customHeight="1" x14ac:dyDescent="0.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5.75" customHeight="1" x14ac:dyDescent="0.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5.75" customHeight="1" x14ac:dyDescent="0.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5.75" customHeight="1" x14ac:dyDescent="0.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5.75" customHeight="1" x14ac:dyDescent="0.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5.75" customHeight="1" x14ac:dyDescent="0.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5.75" customHeight="1" x14ac:dyDescent="0.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5.75" customHeight="1" x14ac:dyDescent="0.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5.75" customHeight="1" x14ac:dyDescent="0.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5.75" customHeight="1" x14ac:dyDescent="0.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5.75" customHeight="1" x14ac:dyDescent="0.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5.75" customHeight="1" x14ac:dyDescent="0.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5.75" customHeight="1" x14ac:dyDescent="0.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5.75" customHeight="1" x14ac:dyDescent="0.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5.75" customHeight="1" x14ac:dyDescent="0.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5.75" customHeight="1" x14ac:dyDescent="0.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5.75" customHeight="1" x14ac:dyDescent="0.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5.75" customHeight="1" x14ac:dyDescent="0.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5.75" customHeight="1" x14ac:dyDescent="0.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5.75" customHeight="1" x14ac:dyDescent="0.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5.75" customHeight="1" x14ac:dyDescent="0.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5.75" customHeight="1" x14ac:dyDescent="0.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5.75" customHeight="1" x14ac:dyDescent="0.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5.75" customHeight="1" x14ac:dyDescent="0.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5.75" customHeight="1" x14ac:dyDescent="0.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5.75" customHeight="1" x14ac:dyDescent="0.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5.75" customHeight="1" x14ac:dyDescent="0.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5.75" customHeight="1" x14ac:dyDescent="0.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5.75" customHeight="1" x14ac:dyDescent="0.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5.75" customHeight="1" x14ac:dyDescent="0.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5.75" customHeight="1" x14ac:dyDescent="0.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5.75" customHeight="1" x14ac:dyDescent="0.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5.75" customHeight="1" x14ac:dyDescent="0.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5.75" customHeight="1" x14ac:dyDescent="0.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5.75" customHeight="1" x14ac:dyDescent="0.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5.75" customHeight="1" x14ac:dyDescent="0.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5.75" customHeight="1" x14ac:dyDescent="0.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5.75" customHeight="1" x14ac:dyDescent="0.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5.75" customHeight="1" x14ac:dyDescent="0.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5.75" customHeight="1" x14ac:dyDescent="0.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5.75" customHeight="1" x14ac:dyDescent="0.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5.75" customHeight="1" x14ac:dyDescent="0.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5.75" customHeight="1" x14ac:dyDescent="0.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5.75" customHeight="1" x14ac:dyDescent="0.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5.75" customHeight="1" x14ac:dyDescent="0.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5.75" customHeight="1" x14ac:dyDescent="0.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5.75" customHeight="1" x14ac:dyDescent="0.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5.75" customHeight="1" x14ac:dyDescent="0.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5.75" customHeight="1" x14ac:dyDescent="0.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5.75" customHeight="1" x14ac:dyDescent="0.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5.75" customHeight="1" x14ac:dyDescent="0.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5.75" customHeight="1" x14ac:dyDescent="0.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5.75" customHeight="1" x14ac:dyDescent="0.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5.75" customHeight="1" x14ac:dyDescent="0.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5.75" customHeight="1" x14ac:dyDescent="0.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5.75" customHeight="1" x14ac:dyDescent="0.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5.75" customHeight="1" x14ac:dyDescent="0.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5.75" customHeight="1" x14ac:dyDescent="0.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5.75" customHeight="1" x14ac:dyDescent="0.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5.75" customHeight="1" x14ac:dyDescent="0.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5.75" customHeight="1" x14ac:dyDescent="0.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5.75" customHeight="1" x14ac:dyDescent="0.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5.75" customHeight="1" x14ac:dyDescent="0.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5.75" customHeight="1" x14ac:dyDescent="0.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5.75" customHeight="1" x14ac:dyDescent="0.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5.75" customHeight="1" x14ac:dyDescent="0.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5.75" customHeight="1" x14ac:dyDescent="0.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5.75" customHeight="1" x14ac:dyDescent="0.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5.75" customHeight="1" x14ac:dyDescent="0.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5.75" customHeight="1" x14ac:dyDescent="0.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5.75" customHeight="1" x14ac:dyDescent="0.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5.75" customHeight="1" x14ac:dyDescent="0.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5.75" customHeight="1" x14ac:dyDescent="0.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5.75" customHeight="1" x14ac:dyDescent="0.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5.75" customHeight="1" x14ac:dyDescent="0.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5.75" customHeight="1" x14ac:dyDescent="0.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5.75" customHeight="1" x14ac:dyDescent="0.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5.75" customHeight="1" x14ac:dyDescent="0.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5.75" customHeight="1" x14ac:dyDescent="0.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5.75" customHeight="1" x14ac:dyDescent="0.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5.75" customHeight="1" x14ac:dyDescent="0.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5.75" customHeight="1" x14ac:dyDescent="0.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5.75" customHeight="1" x14ac:dyDescent="0.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5.75" customHeight="1" x14ac:dyDescent="0.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5.75" customHeight="1" x14ac:dyDescent="0.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5.75" customHeight="1" x14ac:dyDescent="0.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5.75" customHeight="1" x14ac:dyDescent="0.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5.75" customHeight="1" x14ac:dyDescent="0.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5.75" customHeight="1" x14ac:dyDescent="0.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5.75" customHeight="1" x14ac:dyDescent="0.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5.75" customHeight="1" x14ac:dyDescent="0.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5.75" customHeight="1" x14ac:dyDescent="0.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5.75" customHeight="1" x14ac:dyDescent="0.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5.75" customHeight="1" x14ac:dyDescent="0.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5.75" customHeight="1" x14ac:dyDescent="0.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5.75" customHeight="1" x14ac:dyDescent="0.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5.75" customHeight="1" x14ac:dyDescent="0.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5.75" customHeight="1" x14ac:dyDescent="0.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5.75" customHeight="1" x14ac:dyDescent="0.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5.75" customHeight="1" x14ac:dyDescent="0.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5.75" customHeight="1" x14ac:dyDescent="0.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5.75" customHeight="1" x14ac:dyDescent="0.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5.75" customHeight="1" x14ac:dyDescent="0.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5.75" customHeight="1" x14ac:dyDescent="0.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5.75" customHeight="1" x14ac:dyDescent="0.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5.75" customHeight="1" x14ac:dyDescent="0.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5.75" customHeight="1" x14ac:dyDescent="0.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5.75" customHeight="1" x14ac:dyDescent="0.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5.75" customHeight="1" x14ac:dyDescent="0.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5.75" customHeight="1" x14ac:dyDescent="0.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5.75" customHeight="1" x14ac:dyDescent="0.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5.75" customHeight="1" x14ac:dyDescent="0.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5.75" customHeight="1" x14ac:dyDescent="0.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5.75" customHeight="1" x14ac:dyDescent="0.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5.75" customHeight="1" x14ac:dyDescent="0.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5.75" customHeight="1" x14ac:dyDescent="0.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5.75" customHeight="1" x14ac:dyDescent="0.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5.75" customHeight="1" x14ac:dyDescent="0.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5.75" customHeight="1" x14ac:dyDescent="0.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5.75" customHeight="1" x14ac:dyDescent="0.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5.75" customHeight="1" x14ac:dyDescent="0.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5.75" customHeight="1" x14ac:dyDescent="0.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5.75" customHeight="1" x14ac:dyDescent="0.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5.75" customHeight="1" x14ac:dyDescent="0.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5.75" customHeight="1" x14ac:dyDescent="0.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5.75" customHeight="1" x14ac:dyDescent="0.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5.75" customHeight="1" x14ac:dyDescent="0.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5.75" customHeight="1" x14ac:dyDescent="0.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5.75" customHeight="1" x14ac:dyDescent="0.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5.75" customHeight="1" x14ac:dyDescent="0.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5.75" customHeight="1" x14ac:dyDescent="0.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5.75" customHeight="1" x14ac:dyDescent="0.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5.75" customHeight="1" x14ac:dyDescent="0.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5.75" customHeight="1" x14ac:dyDescent="0.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5.75" customHeight="1" x14ac:dyDescent="0.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5.75" customHeight="1" x14ac:dyDescent="0.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5.75" customHeight="1" x14ac:dyDescent="0.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5.75" customHeight="1" x14ac:dyDescent="0.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5.75" customHeight="1" x14ac:dyDescent="0.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5.75" customHeight="1" x14ac:dyDescent="0.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5.75" customHeight="1" x14ac:dyDescent="0.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5.75" customHeight="1" x14ac:dyDescent="0.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5.75" customHeight="1" x14ac:dyDescent="0.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5.75" customHeight="1" x14ac:dyDescent="0.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5.75" customHeight="1" x14ac:dyDescent="0.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5.75" customHeight="1" x14ac:dyDescent="0.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5.75" customHeight="1" x14ac:dyDescent="0.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5.75" customHeight="1" x14ac:dyDescent="0.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5.75" customHeight="1" x14ac:dyDescent="0.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5.75" customHeight="1" x14ac:dyDescent="0.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5.75" customHeight="1" x14ac:dyDescent="0.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5.75" customHeight="1" x14ac:dyDescent="0.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5.75" customHeight="1" x14ac:dyDescent="0.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5.75" customHeight="1" x14ac:dyDescent="0.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5.75" customHeight="1" x14ac:dyDescent="0.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5.75" customHeight="1" x14ac:dyDescent="0.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5.75" customHeight="1" x14ac:dyDescent="0.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5.75" customHeight="1" x14ac:dyDescent="0.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5.75" customHeight="1" x14ac:dyDescent="0.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5.75" customHeight="1" x14ac:dyDescent="0.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5.75" customHeight="1" x14ac:dyDescent="0.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5.75" customHeight="1" x14ac:dyDescent="0.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5.75" customHeight="1" x14ac:dyDescent="0.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5.75" customHeight="1" x14ac:dyDescent="0.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5.75" customHeight="1" x14ac:dyDescent="0.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5.75" customHeight="1" x14ac:dyDescent="0.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5.75" customHeight="1" x14ac:dyDescent="0.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5.75" customHeight="1" x14ac:dyDescent="0.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5.75" customHeight="1" x14ac:dyDescent="0.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5.75" customHeight="1" x14ac:dyDescent="0.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5.75" customHeight="1" x14ac:dyDescent="0.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5.75" customHeight="1" x14ac:dyDescent="0.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5.75" customHeight="1" x14ac:dyDescent="0.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5.75" customHeight="1" x14ac:dyDescent="0.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5.75" customHeight="1" x14ac:dyDescent="0.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5.75" customHeight="1" x14ac:dyDescent="0.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5.75" customHeight="1" x14ac:dyDescent="0.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5.75" customHeight="1" x14ac:dyDescent="0.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5.75" customHeight="1" x14ac:dyDescent="0.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5.75" customHeight="1" x14ac:dyDescent="0.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5.75" customHeight="1" x14ac:dyDescent="0.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5.75" customHeight="1" x14ac:dyDescent="0.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5.75" customHeight="1" x14ac:dyDescent="0.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5.75" customHeight="1" x14ac:dyDescent="0.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5.75" customHeight="1" x14ac:dyDescent="0.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5.75" customHeight="1" x14ac:dyDescent="0.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5.75" customHeight="1" x14ac:dyDescent="0.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5.75" customHeight="1" x14ac:dyDescent="0.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5.75" customHeight="1" x14ac:dyDescent="0.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5.75" customHeight="1" x14ac:dyDescent="0.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5.75" customHeight="1" x14ac:dyDescent="0.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5.75" customHeight="1" x14ac:dyDescent="0.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5.75" customHeight="1" x14ac:dyDescent="0.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5.75" customHeight="1" x14ac:dyDescent="0.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5.75" customHeight="1" x14ac:dyDescent="0.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5.75" customHeight="1" x14ac:dyDescent="0.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5.75" customHeight="1" x14ac:dyDescent="0.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5.75" customHeight="1" x14ac:dyDescent="0.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5.75" customHeight="1" x14ac:dyDescent="0.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5.75" customHeight="1" x14ac:dyDescent="0.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5.75" customHeight="1" x14ac:dyDescent="0.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5.75" customHeight="1" x14ac:dyDescent="0.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5.75" customHeight="1" x14ac:dyDescent="0.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5.75" customHeight="1" x14ac:dyDescent="0.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5.75" customHeight="1" x14ac:dyDescent="0.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5.75" customHeight="1" x14ac:dyDescent="0.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5.75" customHeight="1" x14ac:dyDescent="0.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5.75" customHeight="1" x14ac:dyDescent="0.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5.75" customHeight="1" x14ac:dyDescent="0.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5.75" customHeight="1" x14ac:dyDescent="0.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5.75" customHeight="1" x14ac:dyDescent="0.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5.75" customHeight="1" x14ac:dyDescent="0.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5.75" customHeight="1" x14ac:dyDescent="0.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5.75" customHeight="1" x14ac:dyDescent="0.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5.75" customHeight="1" x14ac:dyDescent="0.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5.75" customHeight="1" x14ac:dyDescent="0.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5.75" customHeight="1" x14ac:dyDescent="0.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5.75" customHeight="1" x14ac:dyDescent="0.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5.75" customHeight="1" x14ac:dyDescent="0.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5.75" customHeight="1" x14ac:dyDescent="0.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5.75" customHeight="1" x14ac:dyDescent="0.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5.75" customHeight="1" x14ac:dyDescent="0.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5.75" customHeight="1" x14ac:dyDescent="0.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5.75" customHeight="1" x14ac:dyDescent="0.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5.75" customHeight="1" x14ac:dyDescent="0.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5.75" customHeight="1" x14ac:dyDescent="0.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5.75" customHeight="1" x14ac:dyDescent="0.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5.75" customHeight="1" x14ac:dyDescent="0.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5.75" customHeight="1" x14ac:dyDescent="0.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5.75" customHeight="1" x14ac:dyDescent="0.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5.75" customHeight="1" x14ac:dyDescent="0.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5.75" customHeight="1" x14ac:dyDescent="0.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5.75" customHeight="1" x14ac:dyDescent="0.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5.75" customHeight="1" x14ac:dyDescent="0.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5.75" customHeight="1" x14ac:dyDescent="0.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5.75" customHeight="1" x14ac:dyDescent="0.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5.75" customHeight="1" x14ac:dyDescent="0.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5.75" customHeight="1" x14ac:dyDescent="0.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5.75" customHeight="1" x14ac:dyDescent="0.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5.75" customHeight="1" x14ac:dyDescent="0.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5.75" customHeight="1" x14ac:dyDescent="0.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5.75" customHeight="1" x14ac:dyDescent="0.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5.75" customHeight="1" x14ac:dyDescent="0.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5.75" customHeight="1" x14ac:dyDescent="0.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5.75" customHeight="1" x14ac:dyDescent="0.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5.75" customHeight="1" x14ac:dyDescent="0.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5.75" customHeight="1" x14ac:dyDescent="0.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5.75" customHeight="1" x14ac:dyDescent="0.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5.75" customHeight="1" x14ac:dyDescent="0.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5.75" customHeight="1" x14ac:dyDescent="0.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5.75" customHeight="1" x14ac:dyDescent="0.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5.75" customHeight="1" x14ac:dyDescent="0.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5.75" customHeight="1" x14ac:dyDescent="0.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5.75" customHeight="1" x14ac:dyDescent="0.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5.75" customHeight="1" x14ac:dyDescent="0.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5.75" customHeight="1" x14ac:dyDescent="0.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5.75" customHeight="1" x14ac:dyDescent="0.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5.75" customHeight="1" x14ac:dyDescent="0.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5.75" customHeight="1" x14ac:dyDescent="0.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5.75" customHeight="1" x14ac:dyDescent="0.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5.75" customHeight="1" x14ac:dyDescent="0.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5.75" customHeight="1" x14ac:dyDescent="0.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5.75" customHeight="1" x14ac:dyDescent="0.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5.75" customHeight="1" x14ac:dyDescent="0.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5.75" customHeight="1" x14ac:dyDescent="0.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5.75" customHeight="1" x14ac:dyDescent="0.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5.75" customHeight="1" x14ac:dyDescent="0.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5.75" customHeight="1" x14ac:dyDescent="0.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5.75" customHeight="1" x14ac:dyDescent="0.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5.75" customHeight="1" x14ac:dyDescent="0.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5.75" customHeight="1" x14ac:dyDescent="0.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5.75" customHeight="1" x14ac:dyDescent="0.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5.75" customHeight="1" x14ac:dyDescent="0.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5.75" customHeight="1" x14ac:dyDescent="0.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5.75" customHeight="1" x14ac:dyDescent="0.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5.75" customHeight="1" x14ac:dyDescent="0.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5.75" customHeight="1" x14ac:dyDescent="0.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5.75" customHeight="1" x14ac:dyDescent="0.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5.75" customHeight="1" x14ac:dyDescent="0.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5.75" customHeight="1" x14ac:dyDescent="0.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5.75" customHeight="1" x14ac:dyDescent="0.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5.75" customHeight="1" x14ac:dyDescent="0.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5.75" customHeight="1" x14ac:dyDescent="0.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5.75" customHeight="1" x14ac:dyDescent="0.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5.75" customHeight="1" x14ac:dyDescent="0.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5.75" customHeight="1" x14ac:dyDescent="0.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5.75" customHeight="1" x14ac:dyDescent="0.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5.75" customHeight="1" x14ac:dyDescent="0.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5.75" customHeight="1" x14ac:dyDescent="0.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5.75" customHeight="1" x14ac:dyDescent="0.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5.75" customHeight="1" x14ac:dyDescent="0.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5.75" customHeight="1" x14ac:dyDescent="0.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5.75" customHeight="1" x14ac:dyDescent="0.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5.75" customHeight="1" x14ac:dyDescent="0.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5.75" customHeight="1" x14ac:dyDescent="0.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5.75" customHeight="1" x14ac:dyDescent="0.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5.75" customHeight="1" x14ac:dyDescent="0.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5.75" customHeight="1" x14ac:dyDescent="0.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5.75" customHeight="1" x14ac:dyDescent="0.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5.75" customHeight="1" x14ac:dyDescent="0.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5.75" customHeight="1" x14ac:dyDescent="0.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5.75" customHeight="1" x14ac:dyDescent="0.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5.75" customHeight="1" x14ac:dyDescent="0.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5.75" customHeight="1" x14ac:dyDescent="0.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5.75" customHeight="1" x14ac:dyDescent="0.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5.75" customHeight="1" x14ac:dyDescent="0.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5.75" customHeight="1" x14ac:dyDescent="0.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5.75" customHeight="1" x14ac:dyDescent="0.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5.75" customHeight="1" x14ac:dyDescent="0.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5.75" customHeight="1" x14ac:dyDescent="0.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5.75" customHeight="1" x14ac:dyDescent="0.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5.75" customHeight="1" x14ac:dyDescent="0.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5.75" customHeight="1" x14ac:dyDescent="0.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5.75" customHeight="1" x14ac:dyDescent="0.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5.75" customHeight="1" x14ac:dyDescent="0.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5.75" customHeight="1" x14ac:dyDescent="0.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5.75" customHeight="1" x14ac:dyDescent="0.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5.75" customHeight="1" x14ac:dyDescent="0.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5.75" customHeight="1" x14ac:dyDescent="0.6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5.75" customHeight="1" x14ac:dyDescent="0.6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1:28" ht="15.75" customHeight="1" x14ac:dyDescent="0.6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1:28" ht="15.75" customHeight="1" x14ac:dyDescent="0.6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1:28" ht="15.75" customHeight="1" x14ac:dyDescent="0.6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1:28" ht="15.75" customHeight="1" x14ac:dyDescent="0.6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1:28" ht="15.75" customHeight="1" x14ac:dyDescent="0.6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1:28" ht="15.75" customHeight="1" x14ac:dyDescent="0.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1:28" ht="15.75" customHeight="1" x14ac:dyDescent="0.6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1:28" ht="15.75" customHeight="1" x14ac:dyDescent="0.6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1:28" ht="15.75" customHeight="1" x14ac:dyDescent="0.6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1:28" ht="15.75" customHeight="1" x14ac:dyDescent="0.6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1:28" ht="15.75" customHeight="1" x14ac:dyDescent="0.6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1:28" ht="15.75" customHeight="1" x14ac:dyDescent="0.6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1:28" ht="15.75" customHeight="1" x14ac:dyDescent="0.6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1:28" ht="15.75" customHeight="1" x14ac:dyDescent="0.6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1:28" ht="15.75" customHeight="1" x14ac:dyDescent="0.6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1:28" ht="15.75" customHeight="1" x14ac:dyDescent="0.6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1:28" ht="15.75" customHeight="1" x14ac:dyDescent="0.6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1:28" ht="15.75" customHeight="1" x14ac:dyDescent="0.6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1:28" ht="15.75" customHeight="1" x14ac:dyDescent="0.6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1:28" ht="15.75" customHeight="1" x14ac:dyDescent="0.6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1:28" ht="15.75" customHeight="1" x14ac:dyDescent="0.6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1:28" ht="15.75" customHeight="1" x14ac:dyDescent="0.6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1:28" ht="15.75" customHeight="1" x14ac:dyDescent="0.6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1:28" ht="15.75" customHeight="1" x14ac:dyDescent="0.6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1:28" ht="15.75" customHeight="1" x14ac:dyDescent="0.6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1:28" ht="15.75" customHeight="1" x14ac:dyDescent="0.6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1:28" ht="15.75" customHeight="1" x14ac:dyDescent="0.6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1:28" ht="15.75" customHeight="1" x14ac:dyDescent="0.6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1:28" ht="15.75" customHeight="1" x14ac:dyDescent="0.6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1:28" ht="15.75" customHeight="1" x14ac:dyDescent="0.6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1:28" ht="15.75" customHeight="1" x14ac:dyDescent="0.6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</row>
  </sheetData>
  <mergeCells count="46">
    <mergeCell ref="C103:E103"/>
    <mergeCell ref="C102:E102"/>
    <mergeCell ref="C101:E101"/>
    <mergeCell ref="A95:E95"/>
    <mergeCell ref="A100:E100"/>
    <mergeCell ref="A31:E31"/>
    <mergeCell ref="A70:E70"/>
    <mergeCell ref="A74:E74"/>
    <mergeCell ref="A79:E79"/>
    <mergeCell ref="A87:E87"/>
    <mergeCell ref="A64:B64"/>
    <mergeCell ref="C59:E59"/>
    <mergeCell ref="A57:E57"/>
    <mergeCell ref="A52:E52"/>
    <mergeCell ref="A44:E44"/>
    <mergeCell ref="A36:E36"/>
    <mergeCell ref="B13:C13"/>
    <mergeCell ref="C60:E60"/>
    <mergeCell ref="D18:E18"/>
    <mergeCell ref="D13:E13"/>
    <mergeCell ref="D14:E14"/>
    <mergeCell ref="D15:E15"/>
    <mergeCell ref="D16:E16"/>
    <mergeCell ref="D17:E17"/>
    <mergeCell ref="B14:C14"/>
    <mergeCell ref="B15:C15"/>
    <mergeCell ref="B16:C16"/>
    <mergeCell ref="B17:C17"/>
    <mergeCell ref="B18:C18"/>
    <mergeCell ref="A27:E27"/>
    <mergeCell ref="C58:E58"/>
    <mergeCell ref="A21:B21"/>
    <mergeCell ref="D9:E9"/>
    <mergeCell ref="D10:E10"/>
    <mergeCell ref="D11:E11"/>
    <mergeCell ref="D12:E12"/>
    <mergeCell ref="A1:F1"/>
    <mergeCell ref="B3:F3"/>
    <mergeCell ref="B4:F4"/>
    <mergeCell ref="B5:F5"/>
    <mergeCell ref="B6:F6"/>
    <mergeCell ref="B7:F7"/>
    <mergeCell ref="B9:C9"/>
    <mergeCell ref="B10:C10"/>
    <mergeCell ref="B11:C11"/>
    <mergeCell ref="B12:C12"/>
  </mergeCell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6553F-D2E7-4746-931F-175D3679C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3A904F-03F0-454B-9DAC-50A530EF184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6768D1C-2FC6-47DB-AADE-04BD443BF7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Proposed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Nicole Carlozo -DNR-</cp:lastModifiedBy>
  <dcterms:created xsi:type="dcterms:W3CDTF">2014-04-17T15:37:26Z</dcterms:created>
  <dcterms:modified xsi:type="dcterms:W3CDTF">2025-08-11T12:50:03Z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